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105" windowHeight="7755" activeTab="0"/>
  </bookViews>
  <sheets>
    <sheet name="Объекты обучения и воспитания" sheetId="1" r:id="rId1"/>
  </sheets>
  <definedNames>
    <definedName name="_xlnm.Print_Area" localSheetId="0">'Объекты обучения и воспитания'!$A$1:$L$56</definedName>
  </definedNames>
  <calcPr fullCalcOnLoad="1"/>
</workbook>
</file>

<file path=xl/sharedStrings.xml><?xml version="1.0" encoding="utf-8"?>
<sst xmlns="http://schemas.openxmlformats.org/spreadsheetml/2006/main" count="196" uniqueCount="127">
  <si>
    <t xml:space="preserve">кабинет </t>
  </si>
  <si>
    <t>кабинет</t>
  </si>
  <si>
    <t>библиотека</t>
  </si>
  <si>
    <t>актовый зал</t>
  </si>
  <si>
    <t>Назначение частей помещения: жилая комната, канцелярское помещение, классная комната, кухня, коридор и т.д.)</t>
  </si>
  <si>
    <t>Площадь по внутреннему обмеру в кв.м. в том числе предназначенная под помещения</t>
  </si>
  <si>
    <t>Учебно-научная</t>
  </si>
  <si>
    <t>вспомогательная</t>
  </si>
  <si>
    <t>Номер по плану строения комнаты, кухни, коридора и т.п.</t>
  </si>
  <si>
    <t>Номер помещения по вывеске</t>
  </si>
  <si>
    <t>основная</t>
  </si>
  <si>
    <t xml:space="preserve">           Итого по подвалу</t>
  </si>
  <si>
    <t>Итого по 1-му этажу</t>
  </si>
  <si>
    <t>Итого по 2-му этажу</t>
  </si>
  <si>
    <t>Итого по 3-му этажу</t>
  </si>
  <si>
    <t xml:space="preserve">Фактическое назначение помещения </t>
  </si>
  <si>
    <t>подвал</t>
  </si>
  <si>
    <t>1-ый этаж</t>
  </si>
  <si>
    <t>2-ой этаж</t>
  </si>
  <si>
    <t>3-ий этаж</t>
  </si>
  <si>
    <t>У</t>
  </si>
  <si>
    <t>итого учебная площадь</t>
  </si>
  <si>
    <t>итого учебно-вспомогательная площадь</t>
  </si>
  <si>
    <t>УВ</t>
  </si>
  <si>
    <t xml:space="preserve">ИТОГО </t>
  </si>
  <si>
    <t xml:space="preserve">лекционный зал </t>
  </si>
  <si>
    <t>компьютерный класс</t>
  </si>
  <si>
    <t xml:space="preserve">компьютерный класс </t>
  </si>
  <si>
    <t>учебная аудитория статистики и экономико-математических методов и моделей</t>
  </si>
  <si>
    <t xml:space="preserve">учебная аудитория аудита </t>
  </si>
  <si>
    <t xml:space="preserve">учебная аудитория финансов </t>
  </si>
  <si>
    <t xml:space="preserve">учебная аудитория для практических занятий </t>
  </si>
  <si>
    <t xml:space="preserve">библиотека (абонемент) </t>
  </si>
  <si>
    <t xml:space="preserve">библиотека (читальный зал) </t>
  </si>
  <si>
    <t>конференц-зал</t>
  </si>
  <si>
    <t xml:space="preserve">учебная аудитория высшей математики </t>
  </si>
  <si>
    <t>зал заседаний Ученого совета (музей экономики)</t>
  </si>
  <si>
    <t>учебная аудитория философии</t>
  </si>
  <si>
    <t xml:space="preserve">учебная аудитория налогов и налогообложения </t>
  </si>
  <si>
    <t>учебная аудитория менеджмента</t>
  </si>
  <si>
    <t>учебная аудитория экономики труда</t>
  </si>
  <si>
    <t>лекционный зал (учебная аудитория финансового менеджмента)</t>
  </si>
  <si>
    <t>учебная аудитория денег, кредита и ценных бумаг</t>
  </si>
  <si>
    <t xml:space="preserve">учебная аудитория экономики предприятий и предпринимательства </t>
  </si>
  <si>
    <t>учебно-методический кабинет (компьютерный класс для самостоятельной работы)</t>
  </si>
  <si>
    <t xml:space="preserve">Вместимость, посадочных мест </t>
  </si>
  <si>
    <t>учебная аудитория бухгалтерского учета и анализа хозяйственной деятельности</t>
  </si>
  <si>
    <t>№ п/п</t>
  </si>
  <si>
    <t>21 помещение учебной площади: 13 кабинетов (аудиторий) для практических занятий, 6 лекционных залов, 2 компьютерных класса</t>
  </si>
  <si>
    <t xml:space="preserve">Итого по зданию 1. </t>
  </si>
  <si>
    <t>игровая</t>
  </si>
  <si>
    <t>спортзал (игровая)</t>
  </si>
  <si>
    <t xml:space="preserve">раздевалка </t>
  </si>
  <si>
    <t>3 помещения: 1 спортзал (игровая), 2 раздевалки</t>
  </si>
  <si>
    <t>Итого по арендуемой площади  здания 2.</t>
  </si>
  <si>
    <t>2 помещения:  2 раздевалки</t>
  </si>
  <si>
    <t xml:space="preserve">Оборудование аудиторного фонда: количество автоматизированных рабочих мест стационарных или мобильных (переносных) для преподавателя, вид и модель (марка) ПЭВМ, Wi-Fi, ПО;  количество автоматизированных рабочих мест стационарных или мобильных (переносных) для студентов, вид и модель (марка) ПЭВМ, Wi-Fi, ПО; иное оборудование (проекторы, экраны, наушники, звуковоспроизводящее оборудование и т.д.) </t>
  </si>
  <si>
    <t>Лекционный зал № 207: 1 мобильное автоматизированное рабочее место: Acer Aspire 5315, Intel Celeron 530, 1.73 Ггц, RAM 1 Гб, HDD 80Гб DVD-R WinXP, стационарный мультимедийный проектор BenQ W750, звуковоспроизводящее оборудование, проекционный подпружиненный экран настенный Lumien Eco Picture 200x200, Wi-Fi</t>
  </si>
  <si>
    <t xml:space="preserve">ауд. № 207 (литера А, 2 этаж, каб. № 6) </t>
  </si>
  <si>
    <t>305004, г. Курск, ул. Ленина, 56-58: помещения №№ 19, 20, 34 (литера А, 1 этаж, пом. №№ 19, 20, 34)</t>
  </si>
  <si>
    <t xml:space="preserve">Автономное учреждение Курской области «Управление по организации и проведению спортивных мероприятий», помещения на первом этаже Южной трибуны стадиона «Трудовые резервы», 370,2 км. м: № 20 – игровая (спортзал), 327,7 кв.м.; № 19 – раздевалка, 30,6 кв.м; № 34 – раздевалка, 11,9 кв.м; мебель, спортивный инвентарь (баскетбольные щиты, кольца, сетки; мячи, гимнастические коврики, обручи, гантели и пр.)
 </t>
  </si>
  <si>
    <t>Учебная аудитория № 108: 1 мобильное автоматизированное рабочее место: Dell Inspiron, Intel Pentium-M 1500 MHz  WinXP, 3 автоматизированных рабочих места студентов: Intel Celeron 1300 MHz/256 Mb RAM/20 Gb HDD/ CR-R Win XP, Intel Pentium-III 750 MHz/512 Mb RAM/30 Gb HDD/ CR-R WinXP, мобильный мультимедийный проектор InFocusX1, проекционный экран Projecta 180х180 на треноге, звуковоспроизводящее оборудование,Wi-Fi</t>
  </si>
  <si>
    <t xml:space="preserve">ауд. № 108 (литера А, 1 этаж, каб. № 8) </t>
  </si>
  <si>
    <t>Учебная аудитория № 107: 1 мобильное автоматизированное рабочее место: Dell Inspiron, Intel Pentium-M 1500 MHz  WinXP, мобильный мультимедийный проектор InFocusX1, проекционный экран Projecta 180х180 на треноге, звуковоспроизводящее оборудование, Wi-Fi</t>
  </si>
  <si>
    <t>Учебная аудитория № 106: 1 мобильное автоматизированное рабочее место: Dell Inspiron, Intel Pentium-M 1500 MHz  WinXP, мультимедийный проектор InFocusX1, проекционный экран Projecta 180х180 на треноге, звуковоспроизводящее оборудование, Wi-Fi</t>
  </si>
  <si>
    <t>Учебная аудитория № 103: 1 мобильное автоматизированное рабочее место: Dell Inspiron, Intel Pentium-M 1500 MHz  WinXP, мобильный мультимедийный проектор InFocusX1, проекционный экран Projecta 180х180 на треноге, звуковоспроизводящее оборудование, Wi-Fi</t>
  </si>
  <si>
    <t>Учебная аудитория № 209: 1 мобильное автоматизированное рабочее место: Acer Aspire 5315, Intel Celeron 530, 1.73 Ггц, RAM 1 Гб, HDD 80Гб  DVD-R WinXP, мобильный мультимедийный проектор BENQ MP670, проекционный экран Projecta 180х180 на треноге, звуковоспроизводящее оборудование, Wi-Fi</t>
  </si>
  <si>
    <t>Лекционный зал № 205: 1 мобильное автоматизированное рабочее место: Acer Aspire 5315, Intel Celeron 530, 1.73 Ггц, RAM 1 Гб, HDD 80Гб, стационарный мультимедийный проектор ViewSonic Projector PJD5132, звуковоспроизводящее оборудование, проекционный подпружиненный экран настенный Projecta ProScreen 240x240, Wi-Fi</t>
  </si>
  <si>
    <t>Лекционный зал № 204: 1 мобильное автоматизированное рабочее место: Acer Aspire 5315, Intel Celeron 530, 1.73 Ггц, RAM 1 Гб, HDD 80Гб  DVD-R WinXP, стационарный мультимедийный проектор EPSON EB-X62, звуковоспроизводящее оборудование, проекционный подпружиненный экран настенный, Wi-Fi</t>
  </si>
  <si>
    <t>Лекционный зал № 306: 1 мобильное автоматизированное рабочее место: Asus N56V &lt;90NB0161-M02410&gt; I33120M/4/500/DVD-RW/WiFI/BT/DOS/15.6" Win Pro 7SP1 64-bit, стационарный мультимедийный проектор BenQ W750, звуковоспроизводящее оборудование, проекционный подпружиненный экран настенный Lumien Eco Picture 200x200, Wi-Fi</t>
  </si>
  <si>
    <t>Лекционный зал № 301: 1 мобильное автоматизированное рабочее место: планшет Lenovo YOGA Tablet2&lt;59428016&gt; AtomZ3745/2/32Gb/LTE/WiFi/BT/Andr4.4/10.1", стационарный мультимедийный проектор Benq MP661, звуковоспроизводящее оборудование, проекционный подпружиненный экран настенный, Wi-Fi</t>
  </si>
  <si>
    <t>Учебная аудитория № 208: 1 мобильное автоматизированное рабочее место: Acer Aspire 5315, Intel Celeron 530, 1.73 Ггц, RAM 1 Гб, HDD 80Гб  DVD-R WinXP, мобильный мультимедийный проектор BENQ MP670, проекционный экран Projecta 180х180 на треноге, звуковоспроизводящее оборудование, Wi-Fi</t>
  </si>
  <si>
    <t xml:space="preserve">Учебная аудитория № 311: 1 мобильное автоматизированное рабочее место: Asus N56V &lt;90NB0161-M02410&gt; I33120M/4/500/DVD-RW/WiFI/BT/DOS/15.6" Win Pro 7SP1 64-bit, стационарный мультимедийный проектор BENQ MP661, звуковоспроизводящее оборудование, проекционный подпружиненный экран настенный, Wi-Fi, наглядные пособия </t>
  </si>
  <si>
    <t>Учебная аудитория № 308: 1 мобильное автоматизированное рабочее место: планшет Lenovo YOGA Tablet2&lt;59428016&gt; AtomZ3745/2/32Gb/LTE/WiFi/BT/Andr4.4/10.1", мобильный мультимедийный проектор Epson EB-W8, звуковоспроизводящее оборудование, проекционный экран Projecta 180х180 на треноге, Wi-Fi</t>
  </si>
  <si>
    <t>Учебная аудитория № 303: 1 мобильное автоматизированное рабочее место: Asus N56V &lt;90NB0161-M02410&gt; I33120M/4/500/DVD-RW/WiFI/BT/DOS/15.6" Win Pro 7SP1 64-bit, мобильный мультимедийный проектор Epson EB-W8, звуковоспроизводящее оборудование, проекционный экран Projecta 180х180 на треноге, Wi-Fi</t>
  </si>
  <si>
    <t>Учебная аудитория № 302: 1 мобильное автоматизированное рабочее место: Asus N56V &lt;90NB0161-M02410&gt; I33120M/4/500/DVD-RW/WiFI/BT/DOS/15.6" Win Pro 7SP1 64-bit, мобильный мультимедийный проектор Epson EB-W8, звуковоспроизводящее оборудование, проекционный экран Projecta 180х180 на треноге, Wi-Fi</t>
  </si>
  <si>
    <t>Учебная аудитория № 304 :1 мобильное автоматизированное рабочее место: планшет Lenovo YOGA Tablet2&lt;59428016&gt; AtomZ3745/2/32Gb/LTE/WiFi/BT/Andr4.4/10.1", мобильный мультимедийный проектор Epson EB-W8, звуковоспроизводящее оборудование, проекционный экран Projecta 180х180 на треноге, Wi-Fi</t>
  </si>
  <si>
    <t>Учебная аудитория № 305: 1 мобильное автоматизированное рабочее место: планшет Lenovo YOGA Tablet2&lt;59428016&gt; AtomZ3745/2/32Gb/LTE/WiFi/BT/Andr4.4/10.1", мобильный мультимедийный проектор Epson EB-W8, звуковоспроизводящее оборудование, проекционный экран Projecta 180х180 на треноге, Wi-Fi</t>
  </si>
  <si>
    <t>Учебная аудитория № 210: 1 мобильное автоматизированное рабочее место: Acer Aspire 5315, Intel Celeron 530, 1.73 Ггц, RAM 1 Гб, HDD 80Гб  DVD-R WinXP, стационарный мультимедийный проектор BENQ MP661, проекционный подпружиненный экран настенный, звуковоспроизводящее оборудование, Wi-Fi, видеотерминал HD 600 (терминал для проведения видеоконференций), наглядные пособия</t>
  </si>
  <si>
    <t>Лекционный зал № 310: 1 мобильное автоматизированное рабочее место: Asus N56V &lt;90NB0161-M02410&gt; I33120M/4/500/DVD-RW/WiFI/BT/DOS/15.6" Win Pro 7SP1 64-bit, стационарный мультимедийный проектор ViewSonic Projector PJD5132, звуковоспроизводящее оборудование, проекционный подпружиненный экран настенный, Wi-Fi, видеотерминал PolyCom V500 (терминал для проведения видеоконференций)</t>
  </si>
  <si>
    <t xml:space="preserve">ауд. № 107 (литера А, 1 этаж, каб. № 9) </t>
  </si>
  <si>
    <t xml:space="preserve">ауд. № 106 (литера А, 1 этаж, каб. № 10) </t>
  </si>
  <si>
    <t xml:space="preserve">ауд. № 103 (литера А, 1 этаж, каб. № 13) </t>
  </si>
  <si>
    <t xml:space="preserve">ауд. № 209 (литера А, 2 этаж, каб. № 5) </t>
  </si>
  <si>
    <t xml:space="preserve">ауд. № 205 (литера А, 2 этаж, каб. № 8) </t>
  </si>
  <si>
    <t xml:space="preserve">ауд. № 204 (литера А, 2 этаж, каб. № 16) </t>
  </si>
  <si>
    <t xml:space="preserve">ауд. № 208 (литера А, 2 этаж, каб. № 18) </t>
  </si>
  <si>
    <t xml:space="preserve">ауд. № 210 (литера А, 2 этаж, каб. № 19) </t>
  </si>
  <si>
    <t xml:space="preserve">ауд. № 313 (литера А, 3 этаж, каб. № 1) </t>
  </si>
  <si>
    <t xml:space="preserve">ауд. № 311 (литера А, 3 этаж, каб. № 4) </t>
  </si>
  <si>
    <t xml:space="preserve">ауд. № 310 (литера А, 3 этаж, каб. № 5) </t>
  </si>
  <si>
    <t xml:space="preserve">ауд. № 308 (литера А, 3 этаж, каб. № 6) </t>
  </si>
  <si>
    <t xml:space="preserve">ауд. № 306 (литера А, 3 этаж, каб. № 7) </t>
  </si>
  <si>
    <t xml:space="preserve">ауд. № 303 (литера А, 3 этаж, каб. № 8) </t>
  </si>
  <si>
    <t xml:space="preserve">ауд. № 302 (литера А, 3 этаж, каб. № 9) </t>
  </si>
  <si>
    <t xml:space="preserve">ауд. № 301 (литера А, 3 этаж, каб. № 11) </t>
  </si>
  <si>
    <t xml:space="preserve">ауд. № 304 (литера А, 3 этаж, каб. № 13) </t>
  </si>
  <si>
    <t xml:space="preserve">ауд. № 305 (литера А, 3 этаж, каб. № 14) </t>
  </si>
  <si>
    <t xml:space="preserve">ауд. № 309 (литера А, 3 этаж, каб. № 17) </t>
  </si>
  <si>
    <t>методический спортивный кабинет</t>
  </si>
  <si>
    <t>учебная аудитория для проведения теоретических занятий по дисциплине «Физическая культура»</t>
  </si>
  <si>
    <t>ауд. № 101 (литера А, 1 этаж, каб. № 14)</t>
  </si>
  <si>
    <t>ауд. № 101 (литера А, 1 этаж, каб. № 15)</t>
  </si>
  <si>
    <t>ауд. № 104 (литера А, 1 этаж, каб. № 23)</t>
  </si>
  <si>
    <t xml:space="preserve">ауд. № 203 (литера А, 2 этаж, каб. № 9) </t>
  </si>
  <si>
    <t xml:space="preserve">ауд. № 307 (литера А, 3 этаж, каб. № 15) </t>
  </si>
  <si>
    <t>11 помещений учебной площади: 6 кабинетов (аудиторий) для практических занятий, 3 лекционных зала, 2 компьютерных класса</t>
  </si>
  <si>
    <t>6 помещений учебной площади: 3 кабинета (аудитории) для практических занятий, 3 лекционных зала</t>
  </si>
  <si>
    <t>4 помещения учебной площади: 4 кабинета (аудитории) для практических занятий</t>
  </si>
  <si>
    <t>1. Здание филиала, общей площадью 3773,1 кв. м, 305016, Курская область, г. Курск, ул. Ломоносова, д. 3; оперативное управление</t>
  </si>
  <si>
    <r>
      <t xml:space="preserve">Экспликация №1 на нежилые и жилые строения, имеющие встроенные нежилые помещения, к поэтажному плану строения, расположенного в г. Курске, по ул. Ломоносова, д. № 3 </t>
    </r>
    <r>
      <rPr>
        <b/>
        <u val="single"/>
        <sz val="10"/>
        <rFont val="Times New Roman"/>
        <family val="1"/>
      </rPr>
      <t>технического паспорта на здание (учебно-лабораторный корпус), составленного Курским филиалом ФГУП «Ростехинвентаризация - Федеральное БТИ» 18.01.2012</t>
    </r>
    <r>
      <rPr>
        <b/>
        <sz val="10"/>
        <rFont val="Times New Roman"/>
        <family val="1"/>
      </rPr>
      <t xml:space="preserve"> </t>
    </r>
  </si>
  <si>
    <r>
      <t xml:space="preserve">Экспликация №1 на нежилые и жилые строения, имеющие встроенные нежилые помещения, к поэтажному плану строения, расположенного в г. Курске, по ул. Ленина, д. № 56-58 </t>
    </r>
    <r>
      <rPr>
        <b/>
        <u val="single"/>
        <sz val="10"/>
        <rFont val="Times New Roman"/>
        <family val="1"/>
      </rPr>
      <t>технического паспорта на здание (Южная трибуна), составленного Курским филиалом ФГУП «Ростехинвентаризация - Федеральное БТИ» 14.11.2013</t>
    </r>
  </si>
  <si>
    <t>1 помещение учебной площади: 1 спортзал (игровая)</t>
  </si>
  <si>
    <t>Номер аудитории по вывеске (по техпаспорту)</t>
  </si>
  <si>
    <t>2. Здание южной трибуны стадиона «Трудовые резервы», общей площадью 2404,6 кв. м, 305004, Курская область, г. Курск, ул. Ленина, 56-58; аренда (арендодатель - автономное учреждение Курской области «Управление по организации и проведению спортивных мероприятий» (АУ КО «УОПСМ»))</t>
  </si>
  <si>
    <t>КАТЕГОРИЯ*</t>
  </si>
  <si>
    <t xml:space="preserve">*категория площадей: У- учебная, УВ- учебно-вспомогательная </t>
  </si>
  <si>
    <t>Информация о наличии средств обучения и воспитания, 
в том числе приспособленных для использования инвалидами и лицами с ограниченными возможностями здоровья,
Курского филиала Финуниверситета: лекционные залы, кабинеты (аудитории) для практических занятий, компьютерные классы, спортзал</t>
  </si>
  <si>
    <t>лекционный зал</t>
  </si>
  <si>
    <t>лекционный зал (учебная аудитория истории и экономической теории)</t>
  </si>
  <si>
    <t>Актовый зал (конференц-зал), аудитория № 103: 1 мобильное автоматизированное рабочее место: Acer Aspire 5315, Intel Celeron 530, 1.73 Ггц, RAM 1 Гб, HDD 80Гб  DVD-R WinXP, мобильный мультимедийный проектор BENQ MP670, проекционный экран Projecta 180х180, звуковоспроизводящее оборудование, Wi-Fi</t>
  </si>
  <si>
    <t>Зал заседаний Ученого совета (музей экономики), аудитория № 203: 1 мобильное автоматизированное рабочее место: планшет Lenovo YOGA Tablet2&lt;59428016&gt; AtomZ3745/2/32Gb/LTE/WiFi/BT/Andr4.4/10.1", ЖК-телевизор TOSHIBA, ЛВС, Wi-Fi</t>
  </si>
  <si>
    <t>Учебно-методический кабинет (компьютерный класс для самостоятельной работы), аудитория № 307: 1 мобильное автоматизированное рабочее место: планшет Lenovo YOGA Tablet2&lt;59428016&gt; AtomZ3745/2/32Gb/LTE/WiFi/BT/Andr4.4/10.1", 10 автоматизированных рабочих мест студентов: Core 2 Duo E4600 2,4  Win 8.1, мобильный мультимедийный проектор Epson EB-W8, звуковоспроизводящее оборудование, проекционный экран Projecta 180х180 на треноге, ЛВС, Wi-Fi</t>
  </si>
  <si>
    <r>
      <t xml:space="preserve">Компьютерный класс № 309: 1 мобильное автоматизированное рабочее место: планшет Lenovo YOGA Tablet2&lt;59428016&gt; AtomZ3745/2/32Gb/LTE/WiFi/BT/Andr4.4/10.1", </t>
    </r>
    <r>
      <rPr>
        <sz val="10"/>
        <color indexed="56"/>
        <rFont val="Times New Roman"/>
        <family val="1"/>
      </rPr>
      <t>21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автоматизированное рабочее место студентов: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Core 2 Duo E4600 2,4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Win XP, 17 гарнитур для компьютера (наушники с микрофоном),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стационарный мультимедийный проектор Benq MP771, моторизованный проекционный экран Baronet Electric Projection Screen by Draper HW 100"NTSCMWWhite Case, звуковоспроизводящее оборудование, антенны спутниковые 1,2 м и 0,9 м (в комплекте с картами DVB+, PCI), ЛВС, Wi-Fi</t>
    </r>
  </si>
  <si>
    <r>
      <t xml:space="preserve">Компьютерный класс № 313: 1 мобильное автоматизированное рабочее место: Asus N56V &lt;90NB0161-M02410&gt; I33120M/4/500/DVD-RW/WiFI/BT/DOS/15.6" Win Pro 7SP1 64-bit, </t>
    </r>
    <r>
      <rPr>
        <sz val="10"/>
        <color indexed="56"/>
        <rFont val="Times New Roman"/>
        <family val="1"/>
      </rPr>
      <t>18</t>
    </r>
    <r>
      <rPr>
        <sz val="10"/>
        <rFont val="Times New Roman"/>
        <family val="1"/>
      </rPr>
      <t xml:space="preserve"> автоматизированных рабочих мест студентов: Core 2 Duo E4600 2,4  Win XP</t>
    </r>
    <r>
      <rPr>
        <sz val="10"/>
        <color indexed="56"/>
        <rFont val="Times New Roman"/>
        <family val="1"/>
      </rPr>
      <t xml:space="preserve"> и 8.1</t>
    </r>
    <r>
      <rPr>
        <sz val="10"/>
        <rFont val="Times New Roman"/>
        <family val="1"/>
      </rPr>
      <t>, server Intel Xeon T5420 2,5 ГГц/12 Мб, стационарный мультимедийный проектор ViewSonic Projector PJD5132, звуковоспроизводящее оборудование, проекционный подпружиненный экран "настенный", ЛВС,Wi-Fi</t>
    </r>
  </si>
  <si>
    <t>Библиотека - абонемент, аудитория № 101: 1 автоматизированное рабочее место студентов: Core 2 Duo E4600 2,4  Win XP, , ЛВС, Wi-Fi</t>
  </si>
  <si>
    <t>Библиотека - читальный зал, аудитория № 101: 1 мобильное автоматизированное рабочее место: планшет Lenovo YOGA Tablet2&lt;59428016&gt; AtomZ3745/2/32Gb/LTE/WiFi/BT/Andr4.4/10.1", 5 автоматизированных рабочих мест студентов: Depo Neos 640 Core 2 Quad 2,6  Win 7, проекционный экран Projecta 180х180 на треноге, звуковоспроизводящее оборудование, ЛВС, Wi-Fi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</si>
</sst>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170" fontId="2" fillId="0" borderId="11" xfId="43" applyFont="1" applyFill="1" applyBorder="1" applyAlignment="1">
      <alignment horizontal="left" vertical="top" wrapText="1"/>
    </xf>
    <xf numFmtId="170" fontId="2" fillId="0" borderId="15" xfId="43" applyFont="1" applyFill="1" applyBorder="1" applyAlignment="1">
      <alignment horizontal="left" vertical="top" wrapText="1"/>
    </xf>
    <xf numFmtId="170" fontId="2" fillId="0" borderId="16" xfId="43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49">
      <selection activeCell="B64" sqref="B64:K64"/>
    </sheetView>
  </sheetViews>
  <sheetFormatPr defaultColWidth="9.00390625" defaultRowHeight="12.75"/>
  <cols>
    <col min="1" max="1" width="5.00390625" style="4" customWidth="1"/>
    <col min="2" max="2" width="5.75390625" style="4" customWidth="1"/>
    <col min="3" max="3" width="7.375" style="4" customWidth="1"/>
    <col min="4" max="4" width="6.875" style="4" customWidth="1"/>
    <col min="5" max="5" width="15.625" style="4" customWidth="1"/>
    <col min="6" max="6" width="28.375" style="4" customWidth="1"/>
    <col min="7" max="9" width="11.375" style="4" customWidth="1"/>
    <col min="10" max="10" width="12.25390625" style="4" customWidth="1"/>
    <col min="11" max="11" width="70.875" style="2" customWidth="1"/>
    <col min="12" max="12" width="20.625" style="2" customWidth="1"/>
    <col min="13" max="16384" width="9.125" style="2" customWidth="1"/>
  </cols>
  <sheetData>
    <row r="1" spans="1:12" ht="63" customHeight="1">
      <c r="A1" s="53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8" customFormat="1" ht="30.75" customHeight="1">
      <c r="A2" s="55" t="s">
        <v>109</v>
      </c>
      <c r="B2" s="45"/>
      <c r="C2" s="45"/>
      <c r="D2" s="45"/>
      <c r="E2" s="45"/>
      <c r="F2" s="45"/>
      <c r="G2" s="45"/>
      <c r="H2" s="45"/>
      <c r="I2" s="45"/>
      <c r="J2" s="45"/>
      <c r="K2" s="56"/>
      <c r="L2" s="57"/>
    </row>
    <row r="3" spans="1:14" ht="27" customHeight="1">
      <c r="A3" s="39" t="s">
        <v>47</v>
      </c>
      <c r="B3" s="40" t="s">
        <v>110</v>
      </c>
      <c r="C3" s="48"/>
      <c r="D3" s="48"/>
      <c r="E3" s="48"/>
      <c r="F3" s="48"/>
      <c r="G3" s="48"/>
      <c r="H3" s="48"/>
      <c r="I3" s="48"/>
      <c r="J3" s="48"/>
      <c r="K3" s="58"/>
      <c r="L3" s="59"/>
      <c r="M3" s="4"/>
      <c r="N3" s="4"/>
    </row>
    <row r="4" spans="1:12" s="21" customFormat="1" ht="51.75" customHeight="1">
      <c r="A4" s="39"/>
      <c r="B4" s="52" t="s">
        <v>115</v>
      </c>
      <c r="C4" s="52" t="s">
        <v>9</v>
      </c>
      <c r="D4" s="52" t="s">
        <v>8</v>
      </c>
      <c r="E4" s="52" t="s">
        <v>4</v>
      </c>
      <c r="F4" s="52" t="s">
        <v>15</v>
      </c>
      <c r="G4" s="52" t="s">
        <v>45</v>
      </c>
      <c r="H4" s="51" t="s">
        <v>5</v>
      </c>
      <c r="I4" s="51"/>
      <c r="J4" s="37" t="s">
        <v>24</v>
      </c>
      <c r="K4" s="51" t="s">
        <v>56</v>
      </c>
      <c r="L4" s="22" t="s">
        <v>113</v>
      </c>
    </row>
    <row r="5" spans="1:12" s="21" customFormat="1" ht="12.75">
      <c r="A5" s="39"/>
      <c r="B5" s="52"/>
      <c r="C5" s="52"/>
      <c r="D5" s="52"/>
      <c r="E5" s="52"/>
      <c r="F5" s="52"/>
      <c r="G5" s="52"/>
      <c r="H5" s="51" t="s">
        <v>6</v>
      </c>
      <c r="I5" s="51"/>
      <c r="J5" s="37"/>
      <c r="K5" s="51"/>
      <c r="L5" s="23"/>
    </row>
    <row r="6" spans="1:12" s="21" customFormat="1" ht="84.75" customHeight="1">
      <c r="A6" s="39"/>
      <c r="B6" s="52"/>
      <c r="C6" s="52"/>
      <c r="D6" s="52"/>
      <c r="E6" s="52"/>
      <c r="F6" s="52"/>
      <c r="G6" s="52"/>
      <c r="H6" s="9" t="s">
        <v>10</v>
      </c>
      <c r="I6" s="9" t="s">
        <v>7</v>
      </c>
      <c r="J6" s="37"/>
      <c r="K6" s="51"/>
      <c r="L6" s="24"/>
    </row>
    <row r="7" spans="1:12" s="21" customFormat="1" ht="1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</row>
    <row r="8" spans="1:14" ht="19.5" customHeight="1">
      <c r="A8" s="3"/>
      <c r="B8" s="40" t="s">
        <v>16</v>
      </c>
      <c r="C8" s="41"/>
      <c r="D8" s="41"/>
      <c r="E8" s="41"/>
      <c r="F8" s="41"/>
      <c r="G8" s="41"/>
      <c r="H8" s="41"/>
      <c r="I8" s="41"/>
      <c r="J8" s="42"/>
      <c r="K8" s="6"/>
      <c r="L8" s="3"/>
      <c r="M8" s="4"/>
      <c r="N8" s="4"/>
    </row>
    <row r="9" spans="1:14" s="14" customFormat="1" ht="15.75" customHeight="1">
      <c r="A9" s="11"/>
      <c r="B9" s="11" t="s">
        <v>20</v>
      </c>
      <c r="C9" s="40" t="s">
        <v>11</v>
      </c>
      <c r="D9" s="41"/>
      <c r="E9" s="42"/>
      <c r="F9" s="11"/>
      <c r="G9" s="11"/>
      <c r="H9" s="12">
        <v>0</v>
      </c>
      <c r="I9" s="12">
        <v>0</v>
      </c>
      <c r="J9" s="12">
        <v>0</v>
      </c>
      <c r="K9" s="13"/>
      <c r="L9" s="3"/>
      <c r="M9" s="4"/>
      <c r="N9" s="4"/>
    </row>
    <row r="10" spans="1:14" s="14" customFormat="1" ht="12.75">
      <c r="A10" s="11"/>
      <c r="B10" s="38" t="s">
        <v>17</v>
      </c>
      <c r="C10" s="39"/>
      <c r="D10" s="39"/>
      <c r="E10" s="39"/>
      <c r="F10" s="39"/>
      <c r="G10" s="39"/>
      <c r="H10" s="39"/>
      <c r="I10" s="39"/>
      <c r="J10" s="39"/>
      <c r="K10" s="13"/>
      <c r="L10" s="3"/>
      <c r="M10" s="4"/>
      <c r="N10" s="4"/>
    </row>
    <row r="11" spans="1:14" ht="80.25" customHeight="1">
      <c r="A11" s="3">
        <v>1</v>
      </c>
      <c r="B11" s="3" t="s">
        <v>20</v>
      </c>
      <c r="C11" s="3">
        <v>108</v>
      </c>
      <c r="D11" s="3">
        <v>8</v>
      </c>
      <c r="E11" s="3" t="s">
        <v>1</v>
      </c>
      <c r="F11" s="3" t="s">
        <v>28</v>
      </c>
      <c r="G11" s="3"/>
      <c r="H11" s="15">
        <v>54.6</v>
      </c>
      <c r="I11" s="15">
        <v>0</v>
      </c>
      <c r="J11" s="15"/>
      <c r="K11" s="16" t="s">
        <v>61</v>
      </c>
      <c r="L11" s="16" t="s">
        <v>62</v>
      </c>
      <c r="M11" s="4"/>
      <c r="N11" s="4"/>
    </row>
    <row r="12" spans="1:12" ht="59.25" customHeight="1">
      <c r="A12" s="3">
        <v>2</v>
      </c>
      <c r="B12" s="3" t="s">
        <v>20</v>
      </c>
      <c r="C12" s="3">
        <v>107</v>
      </c>
      <c r="D12" s="3">
        <v>9</v>
      </c>
      <c r="E12" s="3" t="s">
        <v>1</v>
      </c>
      <c r="F12" s="3" t="s">
        <v>29</v>
      </c>
      <c r="G12" s="3"/>
      <c r="H12" s="15">
        <v>38.5</v>
      </c>
      <c r="I12" s="15">
        <v>0</v>
      </c>
      <c r="J12" s="15"/>
      <c r="K12" s="16" t="s">
        <v>63</v>
      </c>
      <c r="L12" s="16" t="s">
        <v>80</v>
      </c>
    </row>
    <row r="13" spans="1:12" ht="54.75" customHeight="1">
      <c r="A13" s="3">
        <v>3</v>
      </c>
      <c r="B13" s="3" t="s">
        <v>20</v>
      </c>
      <c r="C13" s="3">
        <v>106</v>
      </c>
      <c r="D13" s="3">
        <v>10</v>
      </c>
      <c r="E13" s="3" t="s">
        <v>0</v>
      </c>
      <c r="F13" s="3" t="s">
        <v>30</v>
      </c>
      <c r="G13" s="3"/>
      <c r="H13" s="15">
        <v>39.1</v>
      </c>
      <c r="I13" s="15">
        <v>0</v>
      </c>
      <c r="J13" s="15"/>
      <c r="K13" s="16" t="s">
        <v>64</v>
      </c>
      <c r="L13" s="16" t="s">
        <v>81</v>
      </c>
    </row>
    <row r="14" spans="1:12" ht="55.5" customHeight="1">
      <c r="A14" s="3">
        <v>4</v>
      </c>
      <c r="B14" s="3" t="s">
        <v>20</v>
      </c>
      <c r="C14" s="3">
        <v>103</v>
      </c>
      <c r="D14" s="3">
        <v>13</v>
      </c>
      <c r="E14" s="3" t="s">
        <v>99</v>
      </c>
      <c r="F14" s="3" t="s">
        <v>100</v>
      </c>
      <c r="G14" s="3"/>
      <c r="H14" s="15">
        <v>38.6</v>
      </c>
      <c r="I14" s="15">
        <v>0</v>
      </c>
      <c r="J14" s="15"/>
      <c r="K14" s="16" t="s">
        <v>65</v>
      </c>
      <c r="L14" s="16" t="s">
        <v>82</v>
      </c>
    </row>
    <row r="15" spans="1:12" ht="25.5">
      <c r="A15" s="3">
        <v>5</v>
      </c>
      <c r="B15" s="3" t="s">
        <v>23</v>
      </c>
      <c r="C15" s="3">
        <v>101</v>
      </c>
      <c r="D15" s="3">
        <v>14</v>
      </c>
      <c r="E15" s="3" t="s">
        <v>2</v>
      </c>
      <c r="F15" s="3" t="s">
        <v>32</v>
      </c>
      <c r="G15" s="16"/>
      <c r="H15" s="15">
        <v>52.7</v>
      </c>
      <c r="I15" s="15">
        <v>0</v>
      </c>
      <c r="J15" s="15"/>
      <c r="K15" s="16" t="s">
        <v>125</v>
      </c>
      <c r="L15" s="16" t="s">
        <v>101</v>
      </c>
    </row>
    <row r="16" spans="1:12" ht="63.75">
      <c r="A16" s="3">
        <v>6</v>
      </c>
      <c r="B16" s="3" t="s">
        <v>23</v>
      </c>
      <c r="C16" s="3">
        <v>101</v>
      </c>
      <c r="D16" s="3">
        <v>15</v>
      </c>
      <c r="E16" s="3" t="s">
        <v>2</v>
      </c>
      <c r="F16" s="3" t="s">
        <v>33</v>
      </c>
      <c r="G16" s="16"/>
      <c r="H16" s="15">
        <v>26.4</v>
      </c>
      <c r="I16" s="15">
        <v>0</v>
      </c>
      <c r="J16" s="15"/>
      <c r="K16" s="16" t="s">
        <v>126</v>
      </c>
      <c r="L16" s="16" t="s">
        <v>102</v>
      </c>
    </row>
    <row r="17" spans="1:12" ht="51">
      <c r="A17" s="3">
        <v>7</v>
      </c>
      <c r="B17" s="3" t="s">
        <v>23</v>
      </c>
      <c r="C17" s="3">
        <v>104</v>
      </c>
      <c r="D17" s="3">
        <v>23</v>
      </c>
      <c r="E17" s="3" t="s">
        <v>3</v>
      </c>
      <c r="F17" s="3" t="s">
        <v>34</v>
      </c>
      <c r="G17" s="16"/>
      <c r="H17" s="15">
        <v>102.4</v>
      </c>
      <c r="I17" s="15">
        <v>0</v>
      </c>
      <c r="J17" s="15"/>
      <c r="K17" s="16" t="s">
        <v>120</v>
      </c>
      <c r="L17" s="16" t="s">
        <v>103</v>
      </c>
    </row>
    <row r="18" spans="1:12" s="14" customFormat="1" ht="51" customHeight="1">
      <c r="A18" s="11"/>
      <c r="B18" s="11" t="s">
        <v>20</v>
      </c>
      <c r="C18" s="40" t="s">
        <v>12</v>
      </c>
      <c r="D18" s="41"/>
      <c r="E18" s="42"/>
      <c r="F18" s="11" t="s">
        <v>108</v>
      </c>
      <c r="G18" s="11"/>
      <c r="H18" s="12">
        <f>SUM(H11:H14)</f>
        <v>170.79999999999998</v>
      </c>
      <c r="I18" s="12">
        <f>SUM(I11:I14)</f>
        <v>0</v>
      </c>
      <c r="J18" s="12">
        <f>H18+I18</f>
        <v>170.79999999999998</v>
      </c>
      <c r="K18" s="13"/>
      <c r="L18" s="17"/>
    </row>
    <row r="19" spans="1:12" s="14" customFormat="1" ht="12.75">
      <c r="A19" s="11"/>
      <c r="B19" s="38" t="s">
        <v>18</v>
      </c>
      <c r="C19" s="39"/>
      <c r="D19" s="39"/>
      <c r="E19" s="39"/>
      <c r="F19" s="39"/>
      <c r="G19" s="39"/>
      <c r="H19" s="39"/>
      <c r="I19" s="39"/>
      <c r="J19" s="39"/>
      <c r="K19" s="13"/>
      <c r="L19" s="17"/>
    </row>
    <row r="20" spans="1:12" ht="54.75" customHeight="1">
      <c r="A20" s="3">
        <v>1</v>
      </c>
      <c r="B20" s="3" t="s">
        <v>20</v>
      </c>
      <c r="C20" s="3">
        <v>209</v>
      </c>
      <c r="D20" s="3">
        <v>5</v>
      </c>
      <c r="E20" s="3" t="s">
        <v>1</v>
      </c>
      <c r="F20" s="3" t="s">
        <v>35</v>
      </c>
      <c r="G20" s="3"/>
      <c r="H20" s="15">
        <v>56.5</v>
      </c>
      <c r="I20" s="15">
        <v>0</v>
      </c>
      <c r="J20" s="15"/>
      <c r="K20" s="16" t="s">
        <v>66</v>
      </c>
      <c r="L20" s="16" t="s">
        <v>83</v>
      </c>
    </row>
    <row r="21" spans="1:12" ht="52.5" customHeight="1">
      <c r="A21" s="3">
        <v>2</v>
      </c>
      <c r="B21" s="3" t="s">
        <v>20</v>
      </c>
      <c r="C21" s="3">
        <v>207</v>
      </c>
      <c r="D21" s="3">
        <v>6</v>
      </c>
      <c r="E21" s="3" t="s">
        <v>1</v>
      </c>
      <c r="F21" s="3" t="s">
        <v>25</v>
      </c>
      <c r="G21" s="3"/>
      <c r="H21" s="15">
        <v>84.2</v>
      </c>
      <c r="I21" s="15">
        <v>0</v>
      </c>
      <c r="J21" s="15"/>
      <c r="K21" s="16" t="s">
        <v>57</v>
      </c>
      <c r="L21" s="16" t="s">
        <v>58</v>
      </c>
    </row>
    <row r="22" spans="1:12" ht="81" customHeight="1">
      <c r="A22" s="3">
        <v>3</v>
      </c>
      <c r="B22" s="3" t="s">
        <v>20</v>
      </c>
      <c r="C22" s="3">
        <v>205</v>
      </c>
      <c r="D22" s="3">
        <v>8</v>
      </c>
      <c r="E22" s="3" t="s">
        <v>1</v>
      </c>
      <c r="F22" s="3" t="s">
        <v>119</v>
      </c>
      <c r="G22" s="3"/>
      <c r="H22" s="15">
        <v>85.1</v>
      </c>
      <c r="I22" s="15">
        <v>0</v>
      </c>
      <c r="J22" s="15"/>
      <c r="K22" s="16" t="s">
        <v>67</v>
      </c>
      <c r="L22" s="16" t="s">
        <v>84</v>
      </c>
    </row>
    <row r="23" spans="1:12" ht="54" customHeight="1">
      <c r="A23" s="3">
        <v>4</v>
      </c>
      <c r="B23" s="3" t="s">
        <v>20</v>
      </c>
      <c r="C23" s="3">
        <v>204</v>
      </c>
      <c r="D23" s="3">
        <v>16</v>
      </c>
      <c r="E23" s="3" t="s">
        <v>1</v>
      </c>
      <c r="F23" s="3" t="s">
        <v>118</v>
      </c>
      <c r="G23" s="3"/>
      <c r="H23" s="15">
        <v>103.9</v>
      </c>
      <c r="I23" s="15">
        <v>0</v>
      </c>
      <c r="J23" s="15"/>
      <c r="K23" s="16" t="s">
        <v>68</v>
      </c>
      <c r="L23" s="16" t="s">
        <v>85</v>
      </c>
    </row>
    <row r="24" spans="1:12" ht="53.25" customHeight="1">
      <c r="A24" s="3">
        <v>5</v>
      </c>
      <c r="B24" s="3" t="s">
        <v>20</v>
      </c>
      <c r="C24" s="3">
        <v>208</v>
      </c>
      <c r="D24" s="3">
        <v>18</v>
      </c>
      <c r="E24" s="3" t="s">
        <v>1</v>
      </c>
      <c r="F24" s="3" t="s">
        <v>37</v>
      </c>
      <c r="G24" s="3"/>
      <c r="H24" s="15">
        <v>46.2</v>
      </c>
      <c r="I24" s="15">
        <v>0</v>
      </c>
      <c r="J24" s="15"/>
      <c r="K24" s="16" t="s">
        <v>71</v>
      </c>
      <c r="L24" s="16" t="s">
        <v>86</v>
      </c>
    </row>
    <row r="25" spans="1:12" ht="78" customHeight="1">
      <c r="A25" s="3">
        <v>6</v>
      </c>
      <c r="B25" s="3" t="s">
        <v>20</v>
      </c>
      <c r="C25" s="3">
        <v>210</v>
      </c>
      <c r="D25" s="3">
        <v>19</v>
      </c>
      <c r="E25" s="3" t="s">
        <v>0</v>
      </c>
      <c r="F25" s="3" t="s">
        <v>38</v>
      </c>
      <c r="G25" s="3"/>
      <c r="H25" s="15">
        <v>55.3</v>
      </c>
      <c r="I25" s="15">
        <v>0</v>
      </c>
      <c r="J25" s="15"/>
      <c r="K25" s="16" t="s">
        <v>78</v>
      </c>
      <c r="L25" s="16" t="s">
        <v>87</v>
      </c>
    </row>
    <row r="26" spans="1:12" ht="38.25">
      <c r="A26" s="3">
        <v>7</v>
      </c>
      <c r="B26" s="3" t="s">
        <v>23</v>
      </c>
      <c r="C26" s="3">
        <v>203</v>
      </c>
      <c r="D26" s="3">
        <v>9</v>
      </c>
      <c r="E26" s="3" t="s">
        <v>1</v>
      </c>
      <c r="F26" s="3" t="s">
        <v>36</v>
      </c>
      <c r="G26" s="16"/>
      <c r="H26" s="15">
        <v>54.5</v>
      </c>
      <c r="I26" s="15">
        <v>0</v>
      </c>
      <c r="J26" s="15"/>
      <c r="K26" s="16" t="s">
        <v>121</v>
      </c>
      <c r="L26" s="16" t="s">
        <v>104</v>
      </c>
    </row>
    <row r="27" spans="1:12" s="14" customFormat="1" ht="53.25" customHeight="1">
      <c r="A27" s="11"/>
      <c r="B27" s="11" t="s">
        <v>20</v>
      </c>
      <c r="C27" s="38" t="s">
        <v>13</v>
      </c>
      <c r="D27" s="38"/>
      <c r="E27" s="38"/>
      <c r="F27" s="11" t="s">
        <v>107</v>
      </c>
      <c r="G27" s="11"/>
      <c r="H27" s="12">
        <f>SUM(H20:H25)</f>
        <v>431.2</v>
      </c>
      <c r="I27" s="12">
        <f>SUM(I20:I25)</f>
        <v>0</v>
      </c>
      <c r="J27" s="12">
        <f>H27+I27</f>
        <v>431.2</v>
      </c>
      <c r="K27" s="13"/>
      <c r="L27" s="17"/>
    </row>
    <row r="28" spans="1:12" s="14" customFormat="1" ht="12.75">
      <c r="A28" s="11"/>
      <c r="B28" s="38" t="s">
        <v>19</v>
      </c>
      <c r="C28" s="39"/>
      <c r="D28" s="39"/>
      <c r="E28" s="39"/>
      <c r="F28" s="39"/>
      <c r="G28" s="39"/>
      <c r="H28" s="39"/>
      <c r="I28" s="39"/>
      <c r="J28" s="39"/>
      <c r="K28" s="13"/>
      <c r="L28" s="17"/>
    </row>
    <row r="29" spans="1:12" ht="76.5">
      <c r="A29" s="3">
        <v>1</v>
      </c>
      <c r="B29" s="3" t="s">
        <v>20</v>
      </c>
      <c r="C29" s="3">
        <v>313</v>
      </c>
      <c r="D29" s="3">
        <v>1</v>
      </c>
      <c r="E29" s="3" t="s">
        <v>1</v>
      </c>
      <c r="F29" s="3" t="s">
        <v>26</v>
      </c>
      <c r="G29" s="3"/>
      <c r="H29" s="15">
        <v>79</v>
      </c>
      <c r="I29" s="15">
        <v>0</v>
      </c>
      <c r="J29" s="15"/>
      <c r="K29" s="16" t="s">
        <v>124</v>
      </c>
      <c r="L29" s="16" t="s">
        <v>88</v>
      </c>
    </row>
    <row r="30" spans="1:12" ht="77.25" customHeight="1">
      <c r="A30" s="3">
        <v>2</v>
      </c>
      <c r="B30" s="3" t="s">
        <v>20</v>
      </c>
      <c r="C30" s="3">
        <v>311</v>
      </c>
      <c r="D30" s="3">
        <v>4</v>
      </c>
      <c r="E30" s="3" t="s">
        <v>1</v>
      </c>
      <c r="F30" s="3" t="s">
        <v>46</v>
      </c>
      <c r="G30" s="3"/>
      <c r="H30" s="15">
        <v>60.7</v>
      </c>
      <c r="I30" s="15">
        <v>0</v>
      </c>
      <c r="J30" s="15"/>
      <c r="K30" s="16" t="s">
        <v>72</v>
      </c>
      <c r="L30" s="16" t="s">
        <v>89</v>
      </c>
    </row>
    <row r="31" spans="1:12" ht="95.25" customHeight="1">
      <c r="A31" s="3">
        <v>3</v>
      </c>
      <c r="B31" s="3" t="s">
        <v>20</v>
      </c>
      <c r="C31" s="3">
        <v>310</v>
      </c>
      <c r="D31" s="3">
        <v>5</v>
      </c>
      <c r="E31" s="3" t="s">
        <v>1</v>
      </c>
      <c r="F31" s="3" t="s">
        <v>25</v>
      </c>
      <c r="G31" s="3"/>
      <c r="H31" s="15">
        <v>87.8</v>
      </c>
      <c r="I31" s="15">
        <v>0</v>
      </c>
      <c r="J31" s="15"/>
      <c r="K31" s="16" t="s">
        <v>79</v>
      </c>
      <c r="L31" s="16" t="s">
        <v>90</v>
      </c>
    </row>
    <row r="32" spans="1:12" ht="56.25" customHeight="1">
      <c r="A32" s="3">
        <v>4</v>
      </c>
      <c r="B32" s="3" t="s">
        <v>20</v>
      </c>
      <c r="C32" s="3">
        <v>308</v>
      </c>
      <c r="D32" s="3">
        <v>6</v>
      </c>
      <c r="E32" s="3" t="s">
        <v>1</v>
      </c>
      <c r="F32" s="3" t="s">
        <v>31</v>
      </c>
      <c r="G32" s="3"/>
      <c r="H32" s="15">
        <v>63.8</v>
      </c>
      <c r="I32" s="15">
        <v>0</v>
      </c>
      <c r="J32" s="15"/>
      <c r="K32" s="16" t="s">
        <v>73</v>
      </c>
      <c r="L32" s="16" t="s">
        <v>91</v>
      </c>
    </row>
    <row r="33" spans="1:12" ht="77.25" customHeight="1">
      <c r="A33" s="3">
        <v>5</v>
      </c>
      <c r="B33" s="3" t="s">
        <v>20</v>
      </c>
      <c r="C33" s="3">
        <v>306</v>
      </c>
      <c r="D33" s="3">
        <v>7</v>
      </c>
      <c r="E33" s="3" t="s">
        <v>1</v>
      </c>
      <c r="F33" s="3" t="s">
        <v>25</v>
      </c>
      <c r="G33" s="3"/>
      <c r="H33" s="15">
        <v>89</v>
      </c>
      <c r="I33" s="15">
        <v>0</v>
      </c>
      <c r="J33" s="15"/>
      <c r="K33" s="16" t="s">
        <v>69</v>
      </c>
      <c r="L33" s="16" t="s">
        <v>92</v>
      </c>
    </row>
    <row r="34" spans="1:12" ht="51">
      <c r="A34" s="3">
        <v>6</v>
      </c>
      <c r="B34" s="3" t="s">
        <v>20</v>
      </c>
      <c r="C34" s="3">
        <v>303</v>
      </c>
      <c r="D34" s="3">
        <v>8</v>
      </c>
      <c r="E34" s="3" t="s">
        <v>1</v>
      </c>
      <c r="F34" s="3" t="s">
        <v>39</v>
      </c>
      <c r="G34" s="3"/>
      <c r="H34" s="15">
        <v>58.6</v>
      </c>
      <c r="I34" s="15">
        <v>0</v>
      </c>
      <c r="J34" s="15"/>
      <c r="K34" s="16" t="s">
        <v>74</v>
      </c>
      <c r="L34" s="16" t="s">
        <v>93</v>
      </c>
    </row>
    <row r="35" spans="1:12" ht="51">
      <c r="A35" s="3">
        <v>7</v>
      </c>
      <c r="B35" s="3" t="s">
        <v>20</v>
      </c>
      <c r="C35" s="3">
        <v>302</v>
      </c>
      <c r="D35" s="3">
        <v>9</v>
      </c>
      <c r="E35" s="3" t="s">
        <v>1</v>
      </c>
      <c r="F35" s="3" t="s">
        <v>40</v>
      </c>
      <c r="G35" s="3"/>
      <c r="H35" s="15">
        <v>49.5</v>
      </c>
      <c r="I35" s="15">
        <v>0</v>
      </c>
      <c r="J35" s="15"/>
      <c r="K35" s="16" t="s">
        <v>75</v>
      </c>
      <c r="L35" s="16" t="s">
        <v>94</v>
      </c>
    </row>
    <row r="36" spans="1:12" ht="79.5" customHeight="1">
      <c r="A36" s="3">
        <v>8</v>
      </c>
      <c r="B36" s="3" t="s">
        <v>20</v>
      </c>
      <c r="C36" s="3">
        <v>301</v>
      </c>
      <c r="D36" s="3">
        <v>11</v>
      </c>
      <c r="E36" s="3" t="s">
        <v>1</v>
      </c>
      <c r="F36" s="3" t="s">
        <v>41</v>
      </c>
      <c r="G36" s="3"/>
      <c r="H36" s="15">
        <v>77.6</v>
      </c>
      <c r="I36" s="15">
        <v>0</v>
      </c>
      <c r="J36" s="15"/>
      <c r="K36" s="16" t="s">
        <v>70</v>
      </c>
      <c r="L36" s="16" t="s">
        <v>95</v>
      </c>
    </row>
    <row r="37" spans="1:12" ht="63.75">
      <c r="A37" s="3">
        <v>9</v>
      </c>
      <c r="B37" s="3" t="s">
        <v>20</v>
      </c>
      <c r="C37" s="3">
        <v>304</v>
      </c>
      <c r="D37" s="3">
        <v>13</v>
      </c>
      <c r="E37" s="3" t="s">
        <v>1</v>
      </c>
      <c r="F37" s="3" t="s">
        <v>42</v>
      </c>
      <c r="G37" s="3"/>
      <c r="H37" s="15">
        <v>53.8</v>
      </c>
      <c r="I37" s="15">
        <v>0</v>
      </c>
      <c r="J37" s="15"/>
      <c r="K37" s="16" t="s">
        <v>76</v>
      </c>
      <c r="L37" s="16" t="s">
        <v>96</v>
      </c>
    </row>
    <row r="38" spans="1:12" ht="63.75">
      <c r="A38" s="3">
        <v>10</v>
      </c>
      <c r="B38" s="3" t="s">
        <v>20</v>
      </c>
      <c r="C38" s="3">
        <v>305</v>
      </c>
      <c r="D38" s="3">
        <v>14</v>
      </c>
      <c r="E38" s="3" t="s">
        <v>1</v>
      </c>
      <c r="F38" s="3" t="s">
        <v>43</v>
      </c>
      <c r="G38" s="3"/>
      <c r="H38" s="15">
        <v>53.7</v>
      </c>
      <c r="I38" s="15">
        <v>0</v>
      </c>
      <c r="J38" s="15"/>
      <c r="K38" s="16" t="s">
        <v>77</v>
      </c>
      <c r="L38" s="16" t="s">
        <v>97</v>
      </c>
    </row>
    <row r="39" spans="1:12" ht="102">
      <c r="A39" s="3">
        <v>11</v>
      </c>
      <c r="B39" s="3" t="s">
        <v>20</v>
      </c>
      <c r="C39" s="3">
        <v>309</v>
      </c>
      <c r="D39" s="3">
        <v>17</v>
      </c>
      <c r="E39" s="3" t="s">
        <v>1</v>
      </c>
      <c r="F39" s="3" t="s">
        <v>27</v>
      </c>
      <c r="G39" s="3"/>
      <c r="H39" s="15">
        <v>88.6</v>
      </c>
      <c r="I39" s="15">
        <v>0</v>
      </c>
      <c r="J39" s="15"/>
      <c r="K39" s="16" t="s">
        <v>123</v>
      </c>
      <c r="L39" s="16" t="s">
        <v>98</v>
      </c>
    </row>
    <row r="40" spans="1:12" ht="76.5">
      <c r="A40" s="3">
        <v>12</v>
      </c>
      <c r="B40" s="3" t="s">
        <v>23</v>
      </c>
      <c r="C40" s="3">
        <v>307</v>
      </c>
      <c r="D40" s="3">
        <v>15</v>
      </c>
      <c r="E40" s="3" t="s">
        <v>1</v>
      </c>
      <c r="F40" s="3" t="s">
        <v>44</v>
      </c>
      <c r="G40" s="16"/>
      <c r="H40" s="15">
        <v>64.6</v>
      </c>
      <c r="I40" s="15">
        <v>0</v>
      </c>
      <c r="J40" s="15"/>
      <c r="K40" s="16" t="s">
        <v>122</v>
      </c>
      <c r="L40" s="16" t="s">
        <v>105</v>
      </c>
    </row>
    <row r="41" spans="1:12" s="14" customFormat="1" ht="71.25" customHeight="1">
      <c r="A41" s="11"/>
      <c r="B41" s="11" t="s">
        <v>20</v>
      </c>
      <c r="C41" s="38" t="s">
        <v>14</v>
      </c>
      <c r="D41" s="38"/>
      <c r="E41" s="38"/>
      <c r="F41" s="11" t="s">
        <v>106</v>
      </c>
      <c r="G41" s="11"/>
      <c r="H41" s="12">
        <f>SUM(H29:H39)</f>
        <v>762.1</v>
      </c>
      <c r="I41" s="12">
        <f>SUM(I29:I39)</f>
        <v>0</v>
      </c>
      <c r="J41" s="12">
        <f>H41+I41</f>
        <v>762.1</v>
      </c>
      <c r="K41" s="13"/>
      <c r="L41" s="17"/>
    </row>
    <row r="42" spans="1:12" s="14" customFormat="1" ht="98.25" customHeight="1">
      <c r="A42" s="11"/>
      <c r="B42" s="11" t="s">
        <v>20</v>
      </c>
      <c r="C42" s="38" t="s">
        <v>49</v>
      </c>
      <c r="D42" s="39"/>
      <c r="E42" s="39"/>
      <c r="F42" s="11" t="s">
        <v>48</v>
      </c>
      <c r="G42" s="11"/>
      <c r="H42" s="12">
        <f>SUM(H9+H18+H27+H41)</f>
        <v>1364.1</v>
      </c>
      <c r="I42" s="12">
        <f>SUM(I9+I18+I27+I41)</f>
        <v>0</v>
      </c>
      <c r="J42" s="12">
        <f>H42+I42</f>
        <v>1364.1</v>
      </c>
      <c r="K42" s="13"/>
      <c r="L42" s="17"/>
    </row>
    <row r="43" spans="1:12" ht="38.25" customHeight="1">
      <c r="A43" s="44" t="s">
        <v>114</v>
      </c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47"/>
    </row>
    <row r="44" spans="1:12" ht="30.75" customHeight="1">
      <c r="A44" s="3" t="s">
        <v>47</v>
      </c>
      <c r="B44" s="40" t="s">
        <v>111</v>
      </c>
      <c r="C44" s="48"/>
      <c r="D44" s="48"/>
      <c r="E44" s="48"/>
      <c r="F44" s="48"/>
      <c r="G44" s="48"/>
      <c r="H44" s="48"/>
      <c r="I44" s="48"/>
      <c r="J44" s="48"/>
      <c r="K44" s="49"/>
      <c r="L44" s="50"/>
    </row>
    <row r="45" spans="1:12" ht="12.75">
      <c r="A45" s="3">
        <v>1</v>
      </c>
      <c r="B45" s="3" t="s">
        <v>23</v>
      </c>
      <c r="C45" s="3"/>
      <c r="D45" s="3">
        <v>19</v>
      </c>
      <c r="E45" s="3" t="s">
        <v>52</v>
      </c>
      <c r="F45" s="3" t="s">
        <v>52</v>
      </c>
      <c r="G45" s="3"/>
      <c r="H45" s="15">
        <v>0</v>
      </c>
      <c r="I45" s="15">
        <v>30.6</v>
      </c>
      <c r="J45" s="15"/>
      <c r="K45" s="19"/>
      <c r="L45" s="16"/>
    </row>
    <row r="46" spans="1:12" ht="12.75">
      <c r="A46" s="3">
        <v>2</v>
      </c>
      <c r="B46" s="3" t="s">
        <v>20</v>
      </c>
      <c r="C46" s="3"/>
      <c r="D46" s="3">
        <v>20</v>
      </c>
      <c r="E46" s="3" t="s">
        <v>50</v>
      </c>
      <c r="F46" s="3" t="s">
        <v>51</v>
      </c>
      <c r="G46" s="3"/>
      <c r="H46" s="15">
        <v>327.7</v>
      </c>
      <c r="I46" s="15">
        <v>0</v>
      </c>
      <c r="J46" s="15"/>
      <c r="K46" s="19"/>
      <c r="L46" s="16"/>
    </row>
    <row r="47" spans="1:12" ht="12.75">
      <c r="A47" s="3">
        <v>3</v>
      </c>
      <c r="B47" s="3" t="s">
        <v>23</v>
      </c>
      <c r="C47" s="3"/>
      <c r="D47" s="3">
        <v>34</v>
      </c>
      <c r="E47" s="3" t="s">
        <v>52</v>
      </c>
      <c r="F47" s="3" t="s">
        <v>52</v>
      </c>
      <c r="G47" s="3"/>
      <c r="H47" s="15">
        <v>0</v>
      </c>
      <c r="I47" s="15">
        <v>11.9</v>
      </c>
      <c r="J47" s="15"/>
      <c r="K47" s="19"/>
      <c r="L47" s="16"/>
    </row>
    <row r="48" spans="1:12" ht="84.75" customHeight="1">
      <c r="A48" s="11"/>
      <c r="B48" s="11"/>
      <c r="C48" s="38" t="s">
        <v>12</v>
      </c>
      <c r="D48" s="38"/>
      <c r="E48" s="38"/>
      <c r="F48" s="11" t="s">
        <v>53</v>
      </c>
      <c r="G48" s="11"/>
      <c r="H48" s="12">
        <f>SUM(H45:H47)</f>
        <v>327.7</v>
      </c>
      <c r="I48" s="12">
        <f>SUM(I45:I47)</f>
        <v>42.5</v>
      </c>
      <c r="J48" s="12">
        <f aca="true" t="shared" si="0" ref="J48:J53">H48+I48</f>
        <v>370.2</v>
      </c>
      <c r="K48" s="7" t="s">
        <v>60</v>
      </c>
      <c r="L48" s="16" t="s">
        <v>59</v>
      </c>
    </row>
    <row r="49" spans="1:12" ht="27.75" customHeight="1">
      <c r="A49" s="11"/>
      <c r="B49" s="11" t="s">
        <v>20</v>
      </c>
      <c r="C49" s="38" t="s">
        <v>21</v>
      </c>
      <c r="D49" s="38"/>
      <c r="E49" s="38"/>
      <c r="F49" s="11" t="s">
        <v>112</v>
      </c>
      <c r="G49" s="11"/>
      <c r="H49" s="12">
        <f>H46</f>
        <v>327.7</v>
      </c>
      <c r="I49" s="12">
        <f>I46</f>
        <v>0</v>
      </c>
      <c r="J49" s="12">
        <f t="shared" si="0"/>
        <v>327.7</v>
      </c>
      <c r="K49" s="18"/>
      <c r="L49" s="6"/>
    </row>
    <row r="50" spans="1:12" ht="30" customHeight="1">
      <c r="A50" s="11"/>
      <c r="B50" s="11" t="s">
        <v>23</v>
      </c>
      <c r="C50" s="38" t="s">
        <v>22</v>
      </c>
      <c r="D50" s="38"/>
      <c r="E50" s="38"/>
      <c r="F50" s="11" t="s">
        <v>55</v>
      </c>
      <c r="G50" s="11"/>
      <c r="H50" s="12">
        <f>H45+H47</f>
        <v>0</v>
      </c>
      <c r="I50" s="12">
        <f>I45+I47</f>
        <v>42.5</v>
      </c>
      <c r="J50" s="12">
        <f t="shared" si="0"/>
        <v>42.5</v>
      </c>
      <c r="K50" s="18"/>
      <c r="L50" s="6"/>
    </row>
    <row r="51" spans="1:12" ht="30.75" customHeight="1">
      <c r="A51" s="11"/>
      <c r="B51" s="11"/>
      <c r="C51" s="38" t="s">
        <v>54</v>
      </c>
      <c r="D51" s="39"/>
      <c r="E51" s="39"/>
      <c r="F51" s="11" t="s">
        <v>53</v>
      </c>
      <c r="G51" s="11"/>
      <c r="H51" s="12">
        <f>H52+H53</f>
        <v>327.7</v>
      </c>
      <c r="I51" s="12">
        <f>I52+I53</f>
        <v>42.5</v>
      </c>
      <c r="J51" s="12">
        <f t="shared" si="0"/>
        <v>370.2</v>
      </c>
      <c r="K51" s="18"/>
      <c r="L51" s="6"/>
    </row>
    <row r="52" spans="1:12" ht="30" customHeight="1">
      <c r="A52" s="11"/>
      <c r="B52" s="11" t="s">
        <v>20</v>
      </c>
      <c r="C52" s="40" t="s">
        <v>21</v>
      </c>
      <c r="D52" s="41"/>
      <c r="E52" s="42"/>
      <c r="F52" s="11" t="s">
        <v>112</v>
      </c>
      <c r="G52" s="11"/>
      <c r="H52" s="12">
        <f>H49</f>
        <v>327.7</v>
      </c>
      <c r="I52" s="12">
        <f>I49</f>
        <v>0</v>
      </c>
      <c r="J52" s="12">
        <f t="shared" si="0"/>
        <v>327.7</v>
      </c>
      <c r="K52" s="18"/>
      <c r="L52" s="6"/>
    </row>
    <row r="53" spans="1:12" ht="27" customHeight="1">
      <c r="A53" s="11"/>
      <c r="B53" s="11" t="s">
        <v>23</v>
      </c>
      <c r="C53" s="40" t="s">
        <v>22</v>
      </c>
      <c r="D53" s="41"/>
      <c r="E53" s="42"/>
      <c r="F53" s="11" t="s">
        <v>55</v>
      </c>
      <c r="G53" s="11"/>
      <c r="H53" s="12">
        <f>H50</f>
        <v>0</v>
      </c>
      <c r="I53" s="12">
        <f>I50</f>
        <v>42.5</v>
      </c>
      <c r="J53" s="12">
        <f t="shared" si="0"/>
        <v>42.5</v>
      </c>
      <c r="K53" s="20"/>
      <c r="L53" s="6"/>
    </row>
    <row r="55" spans="1:12" ht="12.75">
      <c r="A55" s="25" t="s">
        <v>116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1" s="1" customFormat="1" ht="18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5.75">
      <c r="A57" s="5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5.75">
      <c r="A58" s="5"/>
      <c r="B58" s="27"/>
      <c r="C58" s="30"/>
      <c r="D58" s="30"/>
      <c r="E58" s="30"/>
      <c r="F58" s="30"/>
      <c r="G58" s="30"/>
      <c r="H58" s="30"/>
      <c r="I58" s="30"/>
      <c r="J58" s="30"/>
      <c r="K58" s="31"/>
    </row>
    <row r="59" spans="1:11" ht="15.75">
      <c r="A59" s="5"/>
      <c r="B59" s="27"/>
      <c r="C59" s="30"/>
      <c r="D59" s="30"/>
      <c r="E59" s="30"/>
      <c r="F59" s="30"/>
      <c r="G59" s="30"/>
      <c r="H59" s="30"/>
      <c r="I59" s="30"/>
      <c r="J59" s="30"/>
      <c r="K59" s="31"/>
    </row>
    <row r="60" spans="1:11" ht="15.75">
      <c r="A60" s="5"/>
      <c r="B60" s="27"/>
      <c r="C60" s="28"/>
      <c r="D60" s="28"/>
      <c r="E60" s="28"/>
      <c r="F60" s="28"/>
      <c r="G60" s="28"/>
      <c r="H60" s="28"/>
      <c r="I60" s="28"/>
      <c r="J60" s="28"/>
      <c r="K60" s="29"/>
    </row>
    <row r="61" spans="1:11" ht="15.75">
      <c r="A61" s="5"/>
      <c r="B61" s="27"/>
      <c r="C61" s="28"/>
      <c r="D61" s="28"/>
      <c r="E61" s="28"/>
      <c r="F61" s="28"/>
      <c r="G61" s="28"/>
      <c r="H61" s="28"/>
      <c r="I61" s="28"/>
      <c r="J61" s="28"/>
      <c r="K61" s="29"/>
    </row>
    <row r="62" spans="1:11" ht="15.75">
      <c r="A62" s="5"/>
      <c r="B62" s="27"/>
      <c r="C62" s="28"/>
      <c r="D62" s="28"/>
      <c r="E62" s="28"/>
      <c r="F62" s="28"/>
      <c r="G62" s="28"/>
      <c r="H62" s="28"/>
      <c r="I62" s="28"/>
      <c r="J62" s="28"/>
      <c r="K62" s="29"/>
    </row>
    <row r="63" spans="1:11" ht="15.75">
      <c r="A63" s="5"/>
      <c r="B63" s="27"/>
      <c r="C63" s="28"/>
      <c r="D63" s="28"/>
      <c r="E63" s="28"/>
      <c r="F63" s="28"/>
      <c r="G63" s="28"/>
      <c r="H63" s="28"/>
      <c r="I63" s="28"/>
      <c r="J63" s="28"/>
      <c r="K63" s="29"/>
    </row>
    <row r="64" spans="1:11" ht="15.75">
      <c r="A64" s="5"/>
      <c r="B64" s="27"/>
      <c r="C64" s="28"/>
      <c r="D64" s="28"/>
      <c r="E64" s="28"/>
      <c r="F64" s="28"/>
      <c r="G64" s="28"/>
      <c r="H64" s="28"/>
      <c r="I64" s="28"/>
      <c r="J64" s="28"/>
      <c r="K64" s="29"/>
    </row>
    <row r="65" spans="1:11" ht="15.75">
      <c r="A65" s="5"/>
      <c r="B65" s="27"/>
      <c r="C65" s="28"/>
      <c r="D65" s="28"/>
      <c r="E65" s="28"/>
      <c r="F65" s="28"/>
      <c r="G65" s="28"/>
      <c r="H65" s="28"/>
      <c r="I65" s="28"/>
      <c r="J65" s="28"/>
      <c r="K65" s="29"/>
    </row>
    <row r="66" spans="1:11" ht="15.75">
      <c r="A66" s="5"/>
      <c r="B66" s="27"/>
      <c r="C66" s="28"/>
      <c r="D66" s="28"/>
      <c r="E66" s="28"/>
      <c r="F66" s="28"/>
      <c r="G66" s="28"/>
      <c r="H66" s="28"/>
      <c r="I66" s="28"/>
      <c r="J66" s="28"/>
      <c r="K66" s="29"/>
    </row>
    <row r="67" spans="1:11" ht="15.75">
      <c r="A67" s="5"/>
      <c r="B67" s="34"/>
      <c r="C67" s="35"/>
      <c r="D67" s="35"/>
      <c r="E67" s="35"/>
      <c r="F67" s="35"/>
      <c r="G67" s="35"/>
      <c r="H67" s="35"/>
      <c r="I67" s="35"/>
      <c r="J67" s="35"/>
      <c r="K67" s="36"/>
    </row>
    <row r="68" spans="1:11" ht="15.75">
      <c r="A68" s="5"/>
      <c r="B68" s="27"/>
      <c r="C68" s="28"/>
      <c r="D68" s="28"/>
      <c r="E68" s="28"/>
      <c r="F68" s="28"/>
      <c r="G68" s="28"/>
      <c r="H68" s="28"/>
      <c r="I68" s="28"/>
      <c r="J68" s="28"/>
      <c r="K68" s="29"/>
    </row>
    <row r="69" spans="1:11" ht="15.75">
      <c r="A69" s="5"/>
      <c r="B69" s="27"/>
      <c r="C69" s="30"/>
      <c r="D69" s="30"/>
      <c r="E69" s="30"/>
      <c r="F69" s="30"/>
      <c r="G69" s="30"/>
      <c r="H69" s="30"/>
      <c r="I69" s="30"/>
      <c r="J69" s="30"/>
      <c r="K69" s="31"/>
    </row>
    <row r="70" spans="1:1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.7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.7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.7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.7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.75"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/>
  <mergeCells count="47">
    <mergeCell ref="K4:K6"/>
    <mergeCell ref="A1:L1"/>
    <mergeCell ref="A2:L2"/>
    <mergeCell ref="A3:A6"/>
    <mergeCell ref="B4:B6"/>
    <mergeCell ref="C4:C6"/>
    <mergeCell ref="D4:D6"/>
    <mergeCell ref="E4:E6"/>
    <mergeCell ref="B3:L3"/>
    <mergeCell ref="G4:G6"/>
    <mergeCell ref="H4:I4"/>
    <mergeCell ref="B8:J8"/>
    <mergeCell ref="H5:I5"/>
    <mergeCell ref="F4:F6"/>
    <mergeCell ref="C9:E9"/>
    <mergeCell ref="C18:E18"/>
    <mergeCell ref="B10:J10"/>
    <mergeCell ref="B59:K59"/>
    <mergeCell ref="B58:K58"/>
    <mergeCell ref="B19:J19"/>
    <mergeCell ref="C48:E48"/>
    <mergeCell ref="A43:L43"/>
    <mergeCell ref="C41:E41"/>
    <mergeCell ref="B44:L44"/>
    <mergeCell ref="C42:E42"/>
    <mergeCell ref="C27:E27"/>
    <mergeCell ref="B28:J28"/>
    <mergeCell ref="B62:K62"/>
    <mergeCell ref="B64:K64"/>
    <mergeCell ref="J4:J6"/>
    <mergeCell ref="B63:K63"/>
    <mergeCell ref="C49:E49"/>
    <mergeCell ref="C50:E50"/>
    <mergeCell ref="C51:E51"/>
    <mergeCell ref="C52:E52"/>
    <mergeCell ref="C53:E53"/>
    <mergeCell ref="B57:K57"/>
    <mergeCell ref="L4:L6"/>
    <mergeCell ref="A55:L55"/>
    <mergeCell ref="B65:K65"/>
    <mergeCell ref="B68:K68"/>
    <mergeCell ref="B69:K69"/>
    <mergeCell ref="A56:K56"/>
    <mergeCell ref="B66:K66"/>
    <mergeCell ref="B67:K67"/>
    <mergeCell ref="B60:K60"/>
    <mergeCell ref="B61:K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  <rowBreaks count="3" manualBreakCount="3">
    <brk id="18" max="11" man="1"/>
    <brk id="27" max="11" man="1"/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</dc:creator>
  <cp:keywords/>
  <dc:description/>
  <cp:lastModifiedBy>Костин Сергей</cp:lastModifiedBy>
  <cp:lastPrinted>2016-02-19T09:58:03Z</cp:lastPrinted>
  <dcterms:created xsi:type="dcterms:W3CDTF">2013-04-11T08:14:55Z</dcterms:created>
  <dcterms:modified xsi:type="dcterms:W3CDTF">2017-12-08T13:21:17Z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