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7C74372E-0117-4F07-8E18-D7576D8EE8CF}" xr6:coauthVersionLast="47" xr6:coauthVersionMax="47" xr10:uidLastSave="{00000000-0000-0000-0000-000000000000}"/>
  <bookViews>
    <workbookView xWindow="810" yWindow="-120" windowWidth="23310" windowHeight="13740" xr2:uid="{00000000-000D-0000-FFFF-FFFF00000000}"/>
  </bookViews>
  <sheets>
    <sheet name="Форма 1" sheetId="5" r:id="rId1"/>
  </sheets>
  <definedNames>
    <definedName name="_xlnm._FilterDatabase" localSheetId="0" hidden="1">'Форма 1'!$A$3:$Y$17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9" i="5" l="1"/>
  <c r="N19" i="5"/>
  <c r="P19" i="5"/>
  <c r="R19" i="5"/>
  <c r="T19" i="5"/>
  <c r="U19" i="5"/>
  <c r="W19" i="5"/>
  <c r="X19" i="5"/>
  <c r="Y19" i="5"/>
  <c r="J19" i="5" l="1"/>
  <c r="I19" i="5"/>
  <c r="V17" i="5" l="1"/>
  <c r="S17" i="5"/>
  <c r="Q17" i="5"/>
  <c r="O17" i="5"/>
  <c r="M17" i="5"/>
  <c r="K17" i="5"/>
  <c r="V16" i="5"/>
  <c r="S16" i="5"/>
  <c r="Q16" i="5"/>
  <c r="O16" i="5"/>
  <c r="M16" i="5"/>
  <c r="K16" i="5"/>
  <c r="V15" i="5"/>
  <c r="S15" i="5"/>
  <c r="Q15" i="5"/>
  <c r="O15" i="5"/>
  <c r="M15" i="5"/>
  <c r="K15" i="5"/>
  <c r="V14" i="5"/>
  <c r="S14" i="5"/>
  <c r="Q14" i="5"/>
  <c r="O14" i="5"/>
  <c r="M14" i="5"/>
  <c r="K14" i="5"/>
  <c r="V13" i="5"/>
  <c r="S13" i="5"/>
  <c r="Q13" i="5"/>
  <c r="O13" i="5"/>
  <c r="M13" i="5"/>
  <c r="K13" i="5"/>
  <c r="V9" i="5" l="1"/>
  <c r="V10" i="5"/>
  <c r="V11" i="5"/>
  <c r="V12" i="5"/>
  <c r="V8" i="5"/>
  <c r="V19" i="5" s="1"/>
  <c r="S9" i="5"/>
  <c r="S10" i="5"/>
  <c r="S11" i="5"/>
  <c r="S12" i="5"/>
  <c r="S8" i="5"/>
  <c r="S19" i="5" s="1"/>
  <c r="Q9" i="5"/>
  <c r="Q10" i="5"/>
  <c r="Q11" i="5"/>
  <c r="Q12" i="5"/>
  <c r="Q8" i="5"/>
  <c r="Q19" i="5" s="1"/>
  <c r="O9" i="5"/>
  <c r="O10" i="5"/>
  <c r="O11" i="5"/>
  <c r="O12" i="5"/>
  <c r="O8" i="5"/>
  <c r="O19" i="5" s="1"/>
  <c r="M9" i="5"/>
  <c r="M10" i="5"/>
  <c r="M11" i="5"/>
  <c r="M12" i="5"/>
  <c r="M8" i="5"/>
  <c r="M19" i="5" s="1"/>
  <c r="K9" i="5"/>
  <c r="K10" i="5"/>
  <c r="K11" i="5"/>
  <c r="K12" i="5"/>
  <c r="K8" i="5"/>
  <c r="K19" i="5" s="1"/>
</calcChain>
</file>

<file path=xl/sharedStrings.xml><?xml version="1.0" encoding="utf-8"?>
<sst xmlns="http://schemas.openxmlformats.org/spreadsheetml/2006/main" count="118" uniqueCount="41">
  <si>
    <t>Наименование образовательной организации</t>
  </si>
  <si>
    <t>Тип:
ПОО, 
ОО ВО</t>
  </si>
  <si>
    <t>федеральная</t>
  </si>
  <si>
    <t>ОО ВО</t>
  </si>
  <si>
    <t>Субъект Российской Федерации</t>
  </si>
  <si>
    <t>Номер строки</t>
  </si>
  <si>
    <t>Занятые выпускники</t>
  </si>
  <si>
    <t xml:space="preserve">Призваны в Вооруженные Силы </t>
  </si>
  <si>
    <t xml:space="preserve">Индивидуальные предприниматели </t>
  </si>
  <si>
    <t>Самозанятые</t>
  </si>
  <si>
    <t>человек</t>
  </si>
  <si>
    <t>%</t>
  </si>
  <si>
    <t>человек (всего)</t>
  </si>
  <si>
    <t xml:space="preserve">Всего </t>
  </si>
  <si>
    <t>Лица с ограниченными возможностями здоровья</t>
  </si>
  <si>
    <t>Федеральный округ</t>
  </si>
  <si>
    <t>Ведомственная принадлежность:
федеральная/ региональная/ муниципальная/ частная</t>
  </si>
  <si>
    <t>Выпуск 
в 2021 году</t>
  </si>
  <si>
    <t xml:space="preserve">Прочее (смена места жительства, по состоянию здоровья, смерть и др.) 
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</si>
  <si>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</si>
  <si>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</si>
  <si>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</si>
  <si>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</si>
  <si>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</si>
  <si>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</si>
  <si>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перечислить причины</t>
  </si>
  <si>
    <t>в том числе 
(из гр. 22): состоят на учете в центрах занятости в качестве ищущих работу или безработных</t>
  </si>
  <si>
    <t xml:space="preserve">           из них (из строки 02): инвалиды и дети-инвалиды</t>
  </si>
  <si>
    <t>Имеют договор о целевом обучении</t>
  </si>
  <si>
    <t xml:space="preserve">Наименование показателей 
(категория выпускников)
(редактирование наименовани 
не допускается)
</t>
  </si>
  <si>
    <t xml:space="preserve">Трудоустройство </t>
  </si>
  <si>
    <t>Не завершили обучение/ 
не определились</t>
  </si>
  <si>
    <t>Код профессии, специальности*</t>
  </si>
  <si>
    <t>38.02.01</t>
  </si>
  <si>
    <t>38.02.06</t>
  </si>
  <si>
    <t>Ханты-Мансийский автономный округ - Югра</t>
  </si>
  <si>
    <t>УФО</t>
  </si>
  <si>
    <t xml:space="preserve">Находящиеся под риском нетрудоустройства 
</t>
  </si>
  <si>
    <t>Сургутский филиал Финуниверситета</t>
  </si>
  <si>
    <t>продолжили обучение ВО</t>
  </si>
  <si>
    <r>
      <rPr>
        <b/>
        <sz val="14"/>
        <color theme="1"/>
        <rFont val="Times New Roman"/>
        <family val="1"/>
        <charset val="204"/>
      </rPr>
      <t>Фактическое</t>
    </r>
    <r>
      <rPr>
        <sz val="14"/>
        <color theme="1"/>
        <rFont val="Times New Roman"/>
        <family val="1"/>
        <charset val="204"/>
      </rPr>
      <t xml:space="preserve"> распределение выпускников, завершивших обучение в 2021 календарном году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</si>
</sst>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center" vertical="center"/>
    </xf>
    <xf numFmtId="49" fontId="3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horizontal="left" vertical="top"/>
    </xf>
    <xf numFmtId="0" fontId="3" fillId="0" borderId="1" xfId="1" applyFont="1" applyBorder="1" applyAlignment="1">
      <alignment vertical="top" wrapText="1"/>
    </xf>
    <xf numFmtId="0" fontId="3" fillId="0" borderId="13" xfId="1" applyFont="1" applyBorder="1" applyAlignment="1">
      <alignment horizontal="left"/>
    </xf>
    <xf numFmtId="0" fontId="3" fillId="0" borderId="0" xfId="1" applyFont="1" applyBorder="1" applyAlignment="1">
      <alignment horizontal="center" vertical="top"/>
    </xf>
    <xf numFmtId="49" fontId="3" fillId="0" borderId="1" xfId="1" applyNumberFormat="1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top" wrapText="1"/>
    </xf>
    <xf numFmtId="1" fontId="3" fillId="0" borderId="1" xfId="1" applyNumberFormat="1" applyFont="1" applyFill="1" applyBorder="1" applyAlignment="1">
      <alignment horizontal="center" vertical="center"/>
    </xf>
    <xf numFmtId="10" fontId="3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49" fontId="2" fillId="0" borderId="3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49" fontId="3" fillId="0" borderId="9" xfId="1" applyNumberFormat="1" applyFont="1" applyBorder="1" applyAlignment="1">
      <alignment horizontal="center" vertical="top" wrapText="1"/>
    </xf>
    <xf numFmtId="49" fontId="3" fillId="0" borderId="10" xfId="1" applyNumberFormat="1" applyFont="1" applyBorder="1" applyAlignment="1">
      <alignment horizontal="center" vertical="top" wrapText="1"/>
    </xf>
    <xf numFmtId="49" fontId="3" fillId="0" borderId="11" xfId="1" applyNumberFormat="1" applyFont="1" applyBorder="1" applyAlignment="1">
      <alignment horizontal="center" vertical="top" wrapText="1"/>
    </xf>
    <xf numFmtId="49" fontId="3" fillId="0" borderId="12" xfId="1" applyNumberFormat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3" fillId="0" borderId="13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49" fontId="3" fillId="0" borderId="3" xfId="1" applyNumberFormat="1" applyFont="1" applyBorder="1" applyAlignment="1">
      <alignment horizontal="center" vertical="top" wrapText="1"/>
    </xf>
    <xf numFmtId="49" fontId="3" fillId="0" borderId="5" xfId="1" applyNumberFormat="1" applyFont="1" applyBorder="1" applyAlignment="1">
      <alignment horizontal="center" vertical="top" wrapText="1"/>
    </xf>
    <xf numFmtId="0" fontId="4" fillId="0" borderId="7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1" fontId="2" fillId="0" borderId="0" xfId="1" applyNumberFormat="1" applyFont="1" applyFill="1"/>
    <xf numFmtId="0" fontId="2" fillId="0" borderId="0" xfId="1" applyFont="1" applyFill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Z19"/>
  <sheetViews>
    <sheetView tabSelected="1" zoomScale="57" zoomScaleNormal="57" workbookViewId="0">
      <selection activeCell="M9" sqref="M9"/>
    </sheetView>
  </sheetViews>
  <sheetFormatPr defaultColWidth="9.140625" defaultRowHeight="18.75" x14ac:dyDescent="0.3"/>
  <cols>
    <col min="1" max="1" width="17.85546875" style="1" customWidth="1"/>
    <col min="2" max="2" width="15.140625" style="1" customWidth="1"/>
    <col min="3" max="4" width="20.140625" style="1" customWidth="1"/>
    <col min="5" max="5" width="10.7109375" style="1" customWidth="1"/>
    <col min="6" max="6" width="22.5703125" style="1" customWidth="1"/>
    <col min="7" max="7" width="8.85546875" style="1" customWidth="1"/>
    <col min="8" max="8" width="39.85546875" style="1" customWidth="1"/>
    <col min="9" max="9" width="18" style="1" customWidth="1"/>
    <col min="10" max="10" width="13.5703125" style="1" customWidth="1"/>
    <col min="11" max="11" width="10.7109375" style="1" customWidth="1"/>
    <col min="12" max="12" width="13.140625" style="1" customWidth="1"/>
    <col min="13" max="13" width="9.7109375" style="1" customWidth="1"/>
    <col min="14" max="14" width="11.140625" style="1" customWidth="1"/>
    <col min="15" max="15" width="9.42578125" style="1" customWidth="1"/>
    <col min="16" max="16" width="12.140625" style="1" customWidth="1"/>
    <col min="17" max="17" width="8.7109375" style="1" customWidth="1"/>
    <col min="18" max="18" width="14.85546875" style="1" customWidth="1"/>
    <col min="19" max="19" width="7.42578125" style="1" customWidth="1"/>
    <col min="20" max="20" width="19.7109375" style="1" customWidth="1"/>
    <col min="21" max="21" width="12.140625" style="1" customWidth="1"/>
    <col min="22" max="22" width="8.28515625" style="1" customWidth="1"/>
    <col min="23" max="23" width="14.85546875" style="1" customWidth="1"/>
    <col min="24" max="24" width="15.28515625" style="1" customWidth="1"/>
    <col min="25" max="25" width="9.5703125" style="1" customWidth="1"/>
    <col min="26" max="16384" width="9.140625" style="1"/>
  </cols>
  <sheetData>
    <row r="3" spans="1:25" s="2" customFormat="1" ht="18.75" customHeight="1" x14ac:dyDescent="0.25">
      <c r="A3" s="21" t="s">
        <v>15</v>
      </c>
      <c r="B3" s="21" t="s">
        <v>4</v>
      </c>
      <c r="C3" s="21" t="s">
        <v>0</v>
      </c>
      <c r="D3" s="21" t="s">
        <v>16</v>
      </c>
      <c r="E3" s="21" t="s">
        <v>1</v>
      </c>
      <c r="F3" s="21" t="s">
        <v>32</v>
      </c>
      <c r="G3" s="21" t="s">
        <v>5</v>
      </c>
      <c r="H3" s="21" t="s">
        <v>29</v>
      </c>
      <c r="I3" s="46" t="s">
        <v>17</v>
      </c>
      <c r="J3" s="24" t="s">
        <v>40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6"/>
    </row>
    <row r="4" spans="1:25" s="2" customFormat="1" ht="15.75" customHeight="1" x14ac:dyDescent="0.25">
      <c r="A4" s="22"/>
      <c r="B4" s="22"/>
      <c r="C4" s="22"/>
      <c r="D4" s="22"/>
      <c r="E4" s="22"/>
      <c r="F4" s="22"/>
      <c r="G4" s="22"/>
      <c r="H4" s="22"/>
      <c r="I4" s="46"/>
      <c r="J4" s="27" t="s">
        <v>6</v>
      </c>
      <c r="K4" s="28"/>
      <c r="L4" s="28"/>
      <c r="M4" s="28"/>
      <c r="N4" s="28"/>
      <c r="O4" s="29"/>
      <c r="P4" s="30" t="s">
        <v>7</v>
      </c>
      <c r="Q4" s="31"/>
      <c r="R4" s="34" t="s">
        <v>37</v>
      </c>
      <c r="S4" s="35"/>
      <c r="T4" s="42" t="s">
        <v>26</v>
      </c>
      <c r="U4" s="34" t="s">
        <v>18</v>
      </c>
      <c r="V4" s="38"/>
      <c r="W4" s="35"/>
      <c r="X4" s="34" t="s">
        <v>31</v>
      </c>
      <c r="Y4" s="35"/>
    </row>
    <row r="5" spans="1:25" s="3" customFormat="1" ht="140.25" customHeight="1" x14ac:dyDescent="0.25">
      <c r="A5" s="22"/>
      <c r="B5" s="22"/>
      <c r="C5" s="22"/>
      <c r="D5" s="22"/>
      <c r="E5" s="22"/>
      <c r="F5" s="22"/>
      <c r="G5" s="22"/>
      <c r="H5" s="22"/>
      <c r="I5" s="47"/>
      <c r="J5" s="40" t="s">
        <v>30</v>
      </c>
      <c r="K5" s="41"/>
      <c r="L5" s="40" t="s">
        <v>8</v>
      </c>
      <c r="M5" s="41"/>
      <c r="N5" s="44" t="s">
        <v>9</v>
      </c>
      <c r="O5" s="45"/>
      <c r="P5" s="32"/>
      <c r="Q5" s="33"/>
      <c r="R5" s="36"/>
      <c r="S5" s="37"/>
      <c r="T5" s="43"/>
      <c r="U5" s="36"/>
      <c r="V5" s="39"/>
      <c r="W5" s="37"/>
      <c r="X5" s="36"/>
      <c r="Y5" s="37"/>
    </row>
    <row r="6" spans="1:25" s="3" customFormat="1" ht="34.5" customHeight="1" x14ac:dyDescent="0.25">
      <c r="A6" s="23"/>
      <c r="B6" s="23"/>
      <c r="C6" s="23"/>
      <c r="D6" s="23"/>
      <c r="E6" s="23"/>
      <c r="F6" s="23"/>
      <c r="G6" s="23"/>
      <c r="H6" s="22"/>
      <c r="I6" s="4" t="s">
        <v>10</v>
      </c>
      <c r="J6" s="4" t="s">
        <v>10</v>
      </c>
      <c r="K6" s="4" t="s">
        <v>11</v>
      </c>
      <c r="L6" s="4" t="s">
        <v>10</v>
      </c>
      <c r="M6" s="4" t="s">
        <v>11</v>
      </c>
      <c r="N6" s="5" t="s">
        <v>10</v>
      </c>
      <c r="O6" s="5" t="s">
        <v>11</v>
      </c>
      <c r="P6" s="4" t="s">
        <v>10</v>
      </c>
      <c r="Q6" s="4" t="s">
        <v>11</v>
      </c>
      <c r="R6" s="6" t="s">
        <v>10</v>
      </c>
      <c r="S6" s="6" t="s">
        <v>11</v>
      </c>
      <c r="T6" s="6" t="s">
        <v>10</v>
      </c>
      <c r="U6" s="5" t="s">
        <v>12</v>
      </c>
      <c r="V6" s="4" t="s">
        <v>11</v>
      </c>
      <c r="W6" s="4" t="s">
        <v>25</v>
      </c>
      <c r="X6" s="6" t="s">
        <v>10</v>
      </c>
      <c r="Y6" s="6" t="s">
        <v>11</v>
      </c>
    </row>
    <row r="7" spans="1:25" s="3" customFormat="1" ht="18.75" customHeight="1" x14ac:dyDescent="0.25">
      <c r="A7" s="6">
        <v>1</v>
      </c>
      <c r="B7" s="6">
        <v>2</v>
      </c>
      <c r="C7" s="5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18</v>
      </c>
      <c r="Q7" s="6">
        <v>19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  <c r="X7" s="6">
        <v>28</v>
      </c>
      <c r="Y7" s="6">
        <v>29</v>
      </c>
    </row>
    <row r="8" spans="1:25" s="3" customFormat="1" ht="72" customHeight="1" x14ac:dyDescent="0.25">
      <c r="A8" s="5" t="s">
        <v>36</v>
      </c>
      <c r="B8" s="5" t="s">
        <v>35</v>
      </c>
      <c r="C8" s="5" t="s">
        <v>38</v>
      </c>
      <c r="D8" s="5" t="s">
        <v>2</v>
      </c>
      <c r="E8" s="5" t="s">
        <v>3</v>
      </c>
      <c r="F8" s="5" t="s">
        <v>33</v>
      </c>
      <c r="G8" s="11" t="s">
        <v>19</v>
      </c>
      <c r="H8" s="7" t="s">
        <v>13</v>
      </c>
      <c r="I8" s="12">
        <v>34</v>
      </c>
      <c r="J8" s="12">
        <v>8</v>
      </c>
      <c r="K8" s="13">
        <f>IFERROR(J8/I8,0)</f>
        <v>0.23529411764705882</v>
      </c>
      <c r="L8" s="12">
        <v>0</v>
      </c>
      <c r="M8" s="13">
        <f>IFERROR(L8/I8,0)</f>
        <v>0</v>
      </c>
      <c r="N8" s="12">
        <v>2</v>
      </c>
      <c r="O8" s="13">
        <f>IFERROR(N8/I8,0)</f>
        <v>5.8823529411764705E-2</v>
      </c>
      <c r="P8" s="12">
        <v>9</v>
      </c>
      <c r="Q8" s="13">
        <f>IFERROR(P8/I8,0)</f>
        <v>0.26470588235294118</v>
      </c>
      <c r="R8" s="12">
        <v>4</v>
      </c>
      <c r="S8" s="13">
        <f>IFERROR(R8/I8,0)</f>
        <v>0.11764705882352941</v>
      </c>
      <c r="T8" s="12"/>
      <c r="U8" s="12">
        <v>11</v>
      </c>
      <c r="V8" s="19">
        <f>IFERROR(U8/I8,0)</f>
        <v>0.3235294117647059</v>
      </c>
      <c r="W8" s="17" t="s">
        <v>39</v>
      </c>
      <c r="X8" s="12"/>
      <c r="Y8" s="13">
        <v>0</v>
      </c>
    </row>
    <row r="9" spans="1:25" s="3" customFormat="1" ht="63" x14ac:dyDescent="0.25">
      <c r="A9" s="14" t="s">
        <v>36</v>
      </c>
      <c r="B9" s="14" t="s">
        <v>35</v>
      </c>
      <c r="C9" s="14" t="s">
        <v>38</v>
      </c>
      <c r="D9" s="14" t="s">
        <v>2</v>
      </c>
      <c r="E9" s="14" t="s">
        <v>3</v>
      </c>
      <c r="F9" s="14" t="s">
        <v>33</v>
      </c>
      <c r="G9" s="11" t="s">
        <v>20</v>
      </c>
      <c r="H9" s="8" t="s">
        <v>14</v>
      </c>
      <c r="I9" s="12"/>
      <c r="J9" s="12"/>
      <c r="K9" s="13">
        <f t="shared" ref="K9:K12" si="0">IFERROR(J9/I9,0)</f>
        <v>0</v>
      </c>
      <c r="L9" s="12"/>
      <c r="M9" s="13">
        <f t="shared" ref="M9:M12" si="1">IFERROR(L9/I9,0)</f>
        <v>0</v>
      </c>
      <c r="N9" s="12"/>
      <c r="O9" s="13">
        <f t="shared" ref="O9:O12" si="2">IFERROR(N9/I9,0)</f>
        <v>0</v>
      </c>
      <c r="P9" s="12"/>
      <c r="Q9" s="13">
        <f t="shared" ref="Q9:Q12" si="3">IFERROR(P9/I9,0)</f>
        <v>0</v>
      </c>
      <c r="R9" s="12"/>
      <c r="S9" s="13">
        <f t="shared" ref="S9:S12" si="4">IFERROR(R9/I9,0)</f>
        <v>0</v>
      </c>
      <c r="T9" s="12"/>
      <c r="U9" s="12"/>
      <c r="V9" s="13">
        <f t="shared" ref="V9:V12" si="5">IFERROR(U9/I9,0)</f>
        <v>0</v>
      </c>
      <c r="W9" s="12"/>
      <c r="X9" s="12"/>
      <c r="Y9" s="12"/>
    </row>
    <row r="10" spans="1:25" s="3" customFormat="1" ht="63" x14ac:dyDescent="0.25">
      <c r="A10" s="14" t="s">
        <v>36</v>
      </c>
      <c r="B10" s="14" t="s">
        <v>35</v>
      </c>
      <c r="C10" s="14" t="s">
        <v>38</v>
      </c>
      <c r="D10" s="14" t="s">
        <v>2</v>
      </c>
      <c r="E10" s="14" t="s">
        <v>3</v>
      </c>
      <c r="F10" s="14" t="s">
        <v>33</v>
      </c>
      <c r="G10" s="11" t="s">
        <v>21</v>
      </c>
      <c r="H10" s="8" t="s">
        <v>27</v>
      </c>
      <c r="I10" s="12"/>
      <c r="J10" s="12"/>
      <c r="K10" s="13">
        <f t="shared" si="0"/>
        <v>0</v>
      </c>
      <c r="L10" s="12"/>
      <c r="M10" s="13">
        <f t="shared" si="1"/>
        <v>0</v>
      </c>
      <c r="N10" s="12"/>
      <c r="O10" s="13">
        <f t="shared" si="2"/>
        <v>0</v>
      </c>
      <c r="P10" s="12"/>
      <c r="Q10" s="13">
        <f t="shared" si="3"/>
        <v>0</v>
      </c>
      <c r="R10" s="12"/>
      <c r="S10" s="13">
        <f t="shared" si="4"/>
        <v>0</v>
      </c>
      <c r="T10" s="12"/>
      <c r="U10" s="12"/>
      <c r="V10" s="13">
        <f t="shared" si="5"/>
        <v>0</v>
      </c>
      <c r="W10" s="12"/>
      <c r="X10" s="12"/>
      <c r="Y10" s="12"/>
    </row>
    <row r="11" spans="1:25" s="3" customFormat="1" ht="63" x14ac:dyDescent="0.25">
      <c r="A11" s="14" t="s">
        <v>36</v>
      </c>
      <c r="B11" s="14" t="s">
        <v>35</v>
      </c>
      <c r="C11" s="14" t="s">
        <v>38</v>
      </c>
      <c r="D11" s="14" t="s">
        <v>2</v>
      </c>
      <c r="E11" s="14" t="s">
        <v>3</v>
      </c>
      <c r="F11" s="14" t="s">
        <v>33</v>
      </c>
      <c r="G11" s="11" t="s">
        <v>22</v>
      </c>
      <c r="H11" s="8" t="s">
        <v>24</v>
      </c>
      <c r="I11" s="15">
        <v>1</v>
      </c>
      <c r="J11" s="12">
        <v>1</v>
      </c>
      <c r="K11" s="13">
        <f t="shared" si="0"/>
        <v>1</v>
      </c>
      <c r="L11" s="12"/>
      <c r="M11" s="13">
        <f t="shared" si="1"/>
        <v>0</v>
      </c>
      <c r="N11" s="12"/>
      <c r="O11" s="13">
        <f t="shared" si="2"/>
        <v>0</v>
      </c>
      <c r="P11" s="12"/>
      <c r="Q11" s="13">
        <f t="shared" si="3"/>
        <v>0</v>
      </c>
      <c r="R11" s="12"/>
      <c r="S11" s="13">
        <f t="shared" si="4"/>
        <v>0</v>
      </c>
      <c r="T11" s="12"/>
      <c r="U11" s="12"/>
      <c r="V11" s="13">
        <f t="shared" si="5"/>
        <v>0</v>
      </c>
      <c r="W11" s="12"/>
      <c r="X11" s="12">
        <v>0</v>
      </c>
      <c r="Y11" s="12"/>
    </row>
    <row r="12" spans="1:25" s="3" customFormat="1" ht="63" x14ac:dyDescent="0.25">
      <c r="A12" s="14" t="s">
        <v>36</v>
      </c>
      <c r="B12" s="14" t="s">
        <v>35</v>
      </c>
      <c r="C12" s="14" t="s">
        <v>38</v>
      </c>
      <c r="D12" s="14" t="s">
        <v>2</v>
      </c>
      <c r="E12" s="14" t="s">
        <v>3</v>
      </c>
      <c r="F12" s="14" t="s">
        <v>33</v>
      </c>
      <c r="G12" s="11" t="s">
        <v>23</v>
      </c>
      <c r="H12" s="8" t="s">
        <v>28</v>
      </c>
      <c r="I12" s="12"/>
      <c r="J12" s="12"/>
      <c r="K12" s="13">
        <f t="shared" si="0"/>
        <v>0</v>
      </c>
      <c r="L12" s="12"/>
      <c r="M12" s="13">
        <f t="shared" si="1"/>
        <v>0</v>
      </c>
      <c r="N12" s="12"/>
      <c r="O12" s="13">
        <f t="shared" si="2"/>
        <v>0</v>
      </c>
      <c r="P12" s="12"/>
      <c r="Q12" s="13">
        <f t="shared" si="3"/>
        <v>0</v>
      </c>
      <c r="R12" s="12"/>
      <c r="S12" s="13">
        <f t="shared" si="4"/>
        <v>0</v>
      </c>
      <c r="T12" s="12"/>
      <c r="U12" s="12"/>
      <c r="V12" s="13">
        <f t="shared" si="5"/>
        <v>0</v>
      </c>
      <c r="W12" s="12"/>
      <c r="X12" s="12"/>
      <c r="Y12" s="12"/>
    </row>
    <row r="13" spans="1:25" s="3" customFormat="1" ht="91.5" customHeight="1" x14ac:dyDescent="0.25">
      <c r="A13" s="14" t="s">
        <v>36</v>
      </c>
      <c r="B13" s="14" t="s">
        <v>35</v>
      </c>
      <c r="C13" s="14" t="s">
        <v>38</v>
      </c>
      <c r="D13" s="14" t="s">
        <v>2</v>
      </c>
      <c r="E13" s="14" t="s">
        <v>3</v>
      </c>
      <c r="F13" s="14" t="s">
        <v>34</v>
      </c>
      <c r="G13" s="11" t="s">
        <v>19</v>
      </c>
      <c r="H13" s="7" t="s">
        <v>13</v>
      </c>
      <c r="I13" s="15">
        <v>93</v>
      </c>
      <c r="J13" s="15">
        <v>37</v>
      </c>
      <c r="K13" s="16">
        <f>IFERROR(J13/I13,0)</f>
        <v>0.39784946236559138</v>
      </c>
      <c r="L13" s="15">
        <v>0</v>
      </c>
      <c r="M13" s="16">
        <f>IFERROR(L13/I13,0)</f>
        <v>0</v>
      </c>
      <c r="N13" s="15">
        <v>5</v>
      </c>
      <c r="O13" s="16">
        <f>IFERROR(N13/I13,0)</f>
        <v>5.3763440860215055E-2</v>
      </c>
      <c r="P13" s="15">
        <v>19</v>
      </c>
      <c r="Q13" s="16">
        <f>IFERROR(P13/I13,0)</f>
        <v>0.20430107526881722</v>
      </c>
      <c r="R13" s="15">
        <v>3</v>
      </c>
      <c r="S13" s="16">
        <f>IFERROR(R13/I13,0)</f>
        <v>3.2258064516129031E-2</v>
      </c>
      <c r="T13" s="15"/>
      <c r="U13" s="15">
        <v>29</v>
      </c>
      <c r="V13" s="20">
        <f>IFERROR(U13/I13,0)</f>
        <v>0.31182795698924731</v>
      </c>
      <c r="W13" s="18" t="s">
        <v>39</v>
      </c>
      <c r="X13" s="15"/>
      <c r="Y13" s="16"/>
    </row>
    <row r="14" spans="1:25" s="3" customFormat="1" ht="63" x14ac:dyDescent="0.25">
      <c r="A14" s="14" t="s">
        <v>36</v>
      </c>
      <c r="B14" s="14" t="s">
        <v>35</v>
      </c>
      <c r="C14" s="14" t="s">
        <v>38</v>
      </c>
      <c r="D14" s="14" t="s">
        <v>2</v>
      </c>
      <c r="E14" s="14" t="s">
        <v>3</v>
      </c>
      <c r="F14" s="14" t="s">
        <v>34</v>
      </c>
      <c r="G14" s="11" t="s">
        <v>20</v>
      </c>
      <c r="H14" s="8" t="s">
        <v>14</v>
      </c>
      <c r="I14" s="12"/>
      <c r="J14" s="12"/>
      <c r="K14" s="13">
        <f t="shared" ref="K14:K17" si="6">IFERROR(J14/I14,0)</f>
        <v>0</v>
      </c>
      <c r="L14" s="12"/>
      <c r="M14" s="13">
        <f t="shared" ref="M14:M17" si="7">IFERROR(L14/I14,0)</f>
        <v>0</v>
      </c>
      <c r="N14" s="12"/>
      <c r="O14" s="13">
        <f t="shared" ref="O14:O17" si="8">IFERROR(N14/I14,0)</f>
        <v>0</v>
      </c>
      <c r="P14" s="12"/>
      <c r="Q14" s="13">
        <f t="shared" ref="Q14:Q17" si="9">IFERROR(P14/I14,0)</f>
        <v>0</v>
      </c>
      <c r="R14" s="12"/>
      <c r="S14" s="13">
        <f t="shared" ref="S14:S17" si="10">IFERROR(R14/I14,0)</f>
        <v>0</v>
      </c>
      <c r="T14" s="12"/>
      <c r="U14" s="12"/>
      <c r="V14" s="13">
        <f t="shared" ref="V14:V17" si="11">IFERROR(U14/I14,0)</f>
        <v>0</v>
      </c>
      <c r="W14" s="12"/>
      <c r="X14" s="12"/>
      <c r="Y14" s="12"/>
    </row>
    <row r="15" spans="1:25" s="3" customFormat="1" ht="63" x14ac:dyDescent="0.25">
      <c r="A15" s="14" t="s">
        <v>36</v>
      </c>
      <c r="B15" s="14" t="s">
        <v>35</v>
      </c>
      <c r="C15" s="14" t="s">
        <v>38</v>
      </c>
      <c r="D15" s="14" t="s">
        <v>2</v>
      </c>
      <c r="E15" s="14" t="s">
        <v>3</v>
      </c>
      <c r="F15" s="14" t="s">
        <v>34</v>
      </c>
      <c r="G15" s="11" t="s">
        <v>21</v>
      </c>
      <c r="H15" s="8" t="s">
        <v>27</v>
      </c>
      <c r="I15" s="12"/>
      <c r="J15" s="12"/>
      <c r="K15" s="13">
        <f t="shared" si="6"/>
        <v>0</v>
      </c>
      <c r="L15" s="12"/>
      <c r="M15" s="13">
        <f t="shared" si="7"/>
        <v>0</v>
      </c>
      <c r="N15" s="12"/>
      <c r="O15" s="13">
        <f t="shared" si="8"/>
        <v>0</v>
      </c>
      <c r="P15" s="12"/>
      <c r="Q15" s="13">
        <f t="shared" si="9"/>
        <v>0</v>
      </c>
      <c r="R15" s="12"/>
      <c r="S15" s="13">
        <f t="shared" si="10"/>
        <v>0</v>
      </c>
      <c r="T15" s="12"/>
      <c r="U15" s="12"/>
      <c r="V15" s="13">
        <f t="shared" si="11"/>
        <v>0</v>
      </c>
      <c r="W15" s="12"/>
      <c r="X15" s="12"/>
      <c r="Y15" s="12"/>
    </row>
    <row r="16" spans="1:25" s="3" customFormat="1" ht="63" x14ac:dyDescent="0.25">
      <c r="A16" s="14" t="s">
        <v>36</v>
      </c>
      <c r="B16" s="14" t="s">
        <v>35</v>
      </c>
      <c r="C16" s="14" t="s">
        <v>38</v>
      </c>
      <c r="D16" s="14" t="s">
        <v>2</v>
      </c>
      <c r="E16" s="14" t="s">
        <v>3</v>
      </c>
      <c r="F16" s="14" t="s">
        <v>34</v>
      </c>
      <c r="G16" s="11" t="s">
        <v>22</v>
      </c>
      <c r="H16" s="8" t="s">
        <v>24</v>
      </c>
      <c r="I16" s="12">
        <v>2</v>
      </c>
      <c r="J16" s="12">
        <v>2</v>
      </c>
      <c r="K16" s="13">
        <f t="shared" si="6"/>
        <v>1</v>
      </c>
      <c r="L16" s="12"/>
      <c r="M16" s="13">
        <f t="shared" si="7"/>
        <v>0</v>
      </c>
      <c r="N16" s="12"/>
      <c r="O16" s="13">
        <f t="shared" si="8"/>
        <v>0</v>
      </c>
      <c r="P16" s="12"/>
      <c r="Q16" s="13">
        <f t="shared" si="9"/>
        <v>0</v>
      </c>
      <c r="R16" s="12"/>
      <c r="S16" s="13">
        <f t="shared" si="10"/>
        <v>0</v>
      </c>
      <c r="T16" s="12"/>
      <c r="U16" s="12"/>
      <c r="V16" s="13">
        <f t="shared" si="11"/>
        <v>0</v>
      </c>
      <c r="W16" s="12"/>
      <c r="X16" s="12">
        <v>0</v>
      </c>
      <c r="Y16" s="12"/>
    </row>
    <row r="17" spans="1:26" s="3" customFormat="1" ht="63" x14ac:dyDescent="0.25">
      <c r="A17" s="14" t="s">
        <v>36</v>
      </c>
      <c r="B17" s="14" t="s">
        <v>35</v>
      </c>
      <c r="C17" s="14" t="s">
        <v>38</v>
      </c>
      <c r="D17" s="14" t="s">
        <v>2</v>
      </c>
      <c r="E17" s="14" t="s">
        <v>3</v>
      </c>
      <c r="F17" s="14" t="s">
        <v>34</v>
      </c>
      <c r="G17" s="11" t="s">
        <v>23</v>
      </c>
      <c r="H17" s="8" t="s">
        <v>28</v>
      </c>
      <c r="I17" s="12"/>
      <c r="J17" s="12"/>
      <c r="K17" s="13">
        <f t="shared" si="6"/>
        <v>0</v>
      </c>
      <c r="L17" s="12"/>
      <c r="M17" s="13">
        <f t="shared" si="7"/>
        <v>0</v>
      </c>
      <c r="N17" s="12"/>
      <c r="O17" s="13">
        <f t="shared" si="8"/>
        <v>0</v>
      </c>
      <c r="P17" s="12"/>
      <c r="Q17" s="13">
        <f t="shared" si="9"/>
        <v>0</v>
      </c>
      <c r="R17" s="12"/>
      <c r="S17" s="13">
        <f t="shared" si="10"/>
        <v>0</v>
      </c>
      <c r="T17" s="12"/>
      <c r="U17" s="12"/>
      <c r="V17" s="13">
        <f t="shared" si="11"/>
        <v>0</v>
      </c>
      <c r="W17" s="12"/>
      <c r="X17" s="12"/>
      <c r="Y17" s="12"/>
    </row>
    <row r="18" spans="1:26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</row>
    <row r="19" spans="1:26" x14ac:dyDescent="0.3">
      <c r="I19" s="48">
        <f>SUM(I8,I13)</f>
        <v>127</v>
      </c>
      <c r="J19" s="48">
        <f t="shared" ref="J19:Y19" si="12">SUM(J8,J13)</f>
        <v>45</v>
      </c>
      <c r="K19" s="48">
        <f t="shared" si="12"/>
        <v>0.63314358001265014</v>
      </c>
      <c r="L19" s="48">
        <f t="shared" si="12"/>
        <v>0</v>
      </c>
      <c r="M19" s="48">
        <f t="shared" si="12"/>
        <v>0</v>
      </c>
      <c r="N19" s="48">
        <f t="shared" si="12"/>
        <v>7</v>
      </c>
      <c r="O19" s="48">
        <f t="shared" si="12"/>
        <v>0.11258697027197975</v>
      </c>
      <c r="P19" s="48">
        <f t="shared" si="12"/>
        <v>28</v>
      </c>
      <c r="Q19" s="48">
        <f t="shared" si="12"/>
        <v>0.46900695762175837</v>
      </c>
      <c r="R19" s="48">
        <f t="shared" si="12"/>
        <v>7</v>
      </c>
      <c r="S19" s="48">
        <f t="shared" si="12"/>
        <v>0.14990512333965844</v>
      </c>
      <c r="T19" s="48">
        <f t="shared" si="12"/>
        <v>0</v>
      </c>
      <c r="U19" s="48">
        <f t="shared" si="12"/>
        <v>40</v>
      </c>
      <c r="V19" s="48">
        <f t="shared" si="12"/>
        <v>0.63535736875395321</v>
      </c>
      <c r="W19" s="48">
        <f t="shared" si="12"/>
        <v>0</v>
      </c>
      <c r="X19" s="48">
        <f t="shared" si="12"/>
        <v>0</v>
      </c>
      <c r="Y19" s="48">
        <f t="shared" si="12"/>
        <v>0</v>
      </c>
      <c r="Z19" s="49"/>
    </row>
  </sheetData>
  <autoFilter ref="A3:Y17" xr:uid="{00000000-0009-0000-0000-000000000000}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19">
    <mergeCell ref="J5:K5"/>
    <mergeCell ref="L5:M5"/>
    <mergeCell ref="N5:O5"/>
    <mergeCell ref="J3:Y3"/>
    <mergeCell ref="X4:Y5"/>
    <mergeCell ref="A3:A6"/>
    <mergeCell ref="B3:B6"/>
    <mergeCell ref="D3:D6"/>
    <mergeCell ref="H3:H6"/>
    <mergeCell ref="G3:G6"/>
    <mergeCell ref="I3:I5"/>
    <mergeCell ref="P4:Q5"/>
    <mergeCell ref="R4:S5"/>
    <mergeCell ref="T4:T5"/>
    <mergeCell ref="U4:W5"/>
    <mergeCell ref="C3:C6"/>
    <mergeCell ref="E3:E6"/>
    <mergeCell ref="J4:O4"/>
    <mergeCell ref="F3:F6"/>
  </mergeCells>
  <phoneticPr fontId="6" type="noConversion"/>
  <pageMargins left="0.31496062992125984" right="0.11811023622047245" top="0.74803149606299213" bottom="0.74803149606299213" header="0.31496062992125984" footer="0.31496062992125984"/>
  <pageSetup paperSize="9" scale="43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#REF!</xm:f>
          </x14:formula1>
          <xm:sqref>F8:F17</xm:sqref>
        </x14:dataValidation>
        <x14:dataValidation type="list" allowBlank="1" showInputMessage="1" showErrorMessage="1" xr:uid="{00000000-0002-0000-0000-000001000000}">
          <x14:formula1>
            <xm:f>#REF!</xm:f>
          </x14:formula1>
          <xm:sqref>E8:E17</xm:sqref>
        </x14:dataValidation>
        <x14:dataValidation type="list" allowBlank="1" showInputMessage="1" showErrorMessage="1" xr:uid="{00000000-0002-0000-0000-000002000000}">
          <x14:formula1>
            <xm:f>#REF!</xm:f>
          </x14:formula1>
          <xm:sqref>D8:D17</xm:sqref>
        </x14:dataValidation>
        <x14:dataValidation type="list" allowBlank="1" showInputMessage="1" showErrorMessage="1" xr:uid="{00000000-0002-0000-0000-000003000000}">
          <x14:formula1>
            <xm:f>#REF!</xm:f>
          </x14:formula1>
          <xm:sqref>B8:B17</xm:sqref>
        </x14:dataValidation>
        <x14:dataValidation type="list" allowBlank="1" showInputMessage="1" showErrorMessage="1" xr:uid="{00000000-0002-0000-0000-000004000000}">
          <x14:formula1>
            <xm:f>#REF!</xm:f>
          </x14:formula1>
          <xm:sqref>A8:A17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2021-08-27T07:45:10Z</dcterms:modified>
</cp:coreProperties>
</file>