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murs\Downloads\МЭиП(магистратура юриспруденция)\"/>
    </mc:Choice>
  </mc:AlternateContent>
  <xr:revisionPtr revIDLastSave="0" documentId="13_ncr:1_{F68599D9-97E3-43CF-8D26-0D5E8733F4CC}" xr6:coauthVersionLast="47" xr6:coauthVersionMax="47" xr10:uidLastSave="{00000000-0000-0000-0000-000000000000}"/>
  <bookViews>
    <workbookView xWindow="9504" yWindow="132" windowWidth="13092" windowHeight="12360" activeTab="2" xr2:uid="{00000000-000D-0000-FFFF-FFFF00000000}"/>
  </bookViews>
  <sheets>
    <sheet name="График прохождения" sheetId="3" r:id="rId1"/>
    <sheet name="Дисциплины" sheetId="2" r:id="rId2"/>
    <sheet name="Матрица" sheetId="4" r:id="rId3"/>
    <sheet name="Описание" sheetId="5" r:id="rId4"/>
  </sheets>
  <definedNames>
    <definedName name="_xlnm.Print_Titles" localSheetId="1">Дисциплины!$15:$19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1" i="2" l="1"/>
  <c r="AD30" i="2"/>
  <c r="AD29" i="2" s="1"/>
  <c r="AD20" i="2" s="1"/>
  <c r="AE30" i="2"/>
  <c r="AE29" i="2" s="1"/>
  <c r="AE20" i="2" s="1"/>
  <c r="AF30" i="2"/>
  <c r="AF29" i="2" s="1"/>
  <c r="AF20" i="2" s="1"/>
  <c r="AG30" i="2"/>
  <c r="AG29" i="2" s="1"/>
  <c r="AG20" i="2" s="1"/>
  <c r="AH30" i="2"/>
  <c r="AI30" i="2"/>
  <c r="AI29" i="2" s="1"/>
  <c r="AI20" i="2" s="1"/>
  <c r="AJ30" i="2"/>
  <c r="AK30" i="2"/>
  <c r="AK29" i="2"/>
  <c r="AK20" i="2" s="1"/>
  <c r="AO39" i="2"/>
  <c r="AP39" i="2"/>
  <c r="AQ39" i="2"/>
  <c r="AR39" i="2"/>
  <c r="AR29" i="2" s="1"/>
  <c r="AR20" i="2" s="1"/>
  <c r="AS39" i="2"/>
  <c r="AS29" i="2" s="1"/>
  <c r="AS20" i="2" s="1"/>
  <c r="AT39" i="2"/>
  <c r="AT29" i="2" s="1"/>
  <c r="AT20" i="2" s="1"/>
  <c r="AU39" i="2"/>
  <c r="AU29" i="2" s="1"/>
  <c r="AU20" i="2" s="1"/>
  <c r="AN39" i="2"/>
  <c r="Q39" i="2"/>
  <c r="R39" i="2"/>
  <c r="S39" i="2"/>
  <c r="O39" i="2"/>
  <c r="P39" i="2"/>
  <c r="N39" i="2"/>
  <c r="AJ29" i="2"/>
  <c r="AJ20" i="2" s="1"/>
  <c r="AL30" i="2"/>
  <c r="AM30" i="2"/>
  <c r="AN30" i="2"/>
  <c r="AO30" i="2"/>
  <c r="AP30" i="2"/>
  <c r="AQ30" i="2"/>
  <c r="P32" i="2"/>
  <c r="W30" i="2"/>
  <c r="W29" i="2" s="1"/>
  <c r="W20" i="2" s="1"/>
  <c r="X30" i="2"/>
  <c r="X29" i="2" s="1"/>
  <c r="X20" i="2" s="1"/>
  <c r="Y30" i="2"/>
  <c r="Y29" i="2" s="1"/>
  <c r="Y20" i="2" s="1"/>
  <c r="Z30" i="2"/>
  <c r="Z29" i="2" s="1"/>
  <c r="Z20" i="2" s="1"/>
  <c r="AA30" i="2"/>
  <c r="AA29" i="2" s="1"/>
  <c r="AA20" i="2" s="1"/>
  <c r="AB30" i="2"/>
  <c r="AB29" i="2" s="1"/>
  <c r="AB20" i="2" s="1"/>
  <c r="AC30" i="2"/>
  <c r="AC29" i="2" s="1"/>
  <c r="AC20" i="2" s="1"/>
  <c r="V30" i="2"/>
  <c r="V29" i="2" s="1"/>
  <c r="V20" i="2" s="1"/>
  <c r="K20" i="2"/>
  <c r="AH29" i="2"/>
  <c r="AH20" i="2" s="1"/>
  <c r="U29" i="2"/>
  <c r="U20" i="2" s="1"/>
  <c r="AM39" i="2"/>
  <c r="AL39" i="2"/>
  <c r="P30" i="2"/>
  <c r="Q30" i="2"/>
  <c r="Q29" i="2" s="1"/>
  <c r="Q20" i="2" s="1"/>
  <c r="R30" i="2"/>
  <c r="S30" i="2"/>
  <c r="S29" i="2" s="1"/>
  <c r="S20" i="2" s="1"/>
  <c r="O30" i="2"/>
  <c r="O29" i="2" s="1"/>
  <c r="O20" i="2" s="1"/>
  <c r="N30" i="2"/>
  <c r="F29" i="2"/>
  <c r="F20" i="2" s="1"/>
  <c r="J29" i="2"/>
  <c r="J20" i="2" s="1"/>
  <c r="L29" i="2"/>
  <c r="L20" i="2" s="1"/>
  <c r="M29" i="2"/>
  <c r="M20" i="2" s="1"/>
  <c r="E29" i="2"/>
  <c r="E20" i="2" s="1"/>
  <c r="T30" i="2"/>
  <c r="T29" i="2" s="1"/>
  <c r="T20" i="2" s="1"/>
  <c r="R29" i="2" l="1"/>
  <c r="R20" i="2" s="1"/>
  <c r="AP29" i="2"/>
  <c r="AP20" i="2" s="1"/>
  <c r="AL29" i="2"/>
  <c r="AL20" i="2" s="1"/>
  <c r="P29" i="2"/>
  <c r="P20" i="2" s="1"/>
  <c r="AM29" i="2"/>
  <c r="AM20" i="2" s="1"/>
  <c r="N29" i="2"/>
  <c r="N20" i="2" s="1"/>
  <c r="AQ29" i="2"/>
  <c r="AQ20" i="2" s="1"/>
  <c r="AO29" i="2"/>
  <c r="AO20" i="2" s="1"/>
  <c r="AN29" i="2"/>
  <c r="AN20" i="2" s="1"/>
</calcChain>
</file>

<file path=xl/sharedStrings.xml><?xml version="1.0" encoding="utf-8"?>
<sst xmlns="http://schemas.openxmlformats.org/spreadsheetml/2006/main" count="496" uniqueCount="288">
  <si>
    <t>Курсы</t>
  </si>
  <si>
    <t>Сентябрь</t>
  </si>
  <si>
    <t>15-21</t>
  </si>
  <si>
    <t>22-28</t>
  </si>
  <si>
    <t>1-7</t>
  </si>
  <si>
    <t>8-14</t>
  </si>
  <si>
    <t>Октябрь</t>
  </si>
  <si>
    <t>6-12</t>
  </si>
  <si>
    <t>13-19</t>
  </si>
  <si>
    <t>17-23</t>
  </si>
  <si>
    <t>24-30</t>
  </si>
  <si>
    <t>20-26</t>
  </si>
  <si>
    <t>Ноябрь</t>
  </si>
  <si>
    <t>3-9</t>
  </si>
  <si>
    <t>10-16</t>
  </si>
  <si>
    <t>Декабрь</t>
  </si>
  <si>
    <t>Январь</t>
  </si>
  <si>
    <t>5-11</t>
  </si>
  <si>
    <t>12-18</t>
  </si>
  <si>
    <t>19-25</t>
  </si>
  <si>
    <t>Февраль</t>
  </si>
  <si>
    <t>2-8</t>
  </si>
  <si>
    <t>9-15</t>
  </si>
  <si>
    <t>16-22</t>
  </si>
  <si>
    <t>Март</t>
  </si>
  <si>
    <t>23-29</t>
  </si>
  <si>
    <t>Апрель</t>
  </si>
  <si>
    <t>Май</t>
  </si>
  <si>
    <t>4-10</t>
  </si>
  <si>
    <t>11-17</t>
  </si>
  <si>
    <t>18-24</t>
  </si>
  <si>
    <t>25-31</t>
  </si>
  <si>
    <t>Июнь</t>
  </si>
  <si>
    <t>Август</t>
  </si>
  <si>
    <t>Июль</t>
  </si>
  <si>
    <t>Наименование блоков, содержательных модулей, дисциплин</t>
  </si>
  <si>
    <t>Компетенции</t>
  </si>
  <si>
    <t>Промежут. аттестация по модулям</t>
  </si>
  <si>
    <t>Экзамен</t>
  </si>
  <si>
    <t>Зачет</t>
  </si>
  <si>
    <t>Департаменты, кафедры, партнеры</t>
  </si>
  <si>
    <t>29.09-06.10</t>
  </si>
  <si>
    <t>27.10-02.11</t>
  </si>
  <si>
    <t>29.12-04.01</t>
  </si>
  <si>
    <t>26.01-01.02</t>
  </si>
  <si>
    <t>23.02-01.03</t>
  </si>
  <si>
    <t>30.03-05.04</t>
  </si>
  <si>
    <t>27.04-03.05</t>
  </si>
  <si>
    <t>27.07-02.08</t>
  </si>
  <si>
    <t>29.06-05.07</t>
  </si>
  <si>
    <t>Т/Н</t>
  </si>
  <si>
    <t>ПА</t>
  </si>
  <si>
    <t>Н/ГП(о)</t>
  </si>
  <si>
    <t>Н/ГП(п)</t>
  </si>
  <si>
    <t>К</t>
  </si>
  <si>
    <t>УП</t>
  </si>
  <si>
    <t>ПП</t>
  </si>
  <si>
    <t>Н</t>
  </si>
  <si>
    <t>ГИА</t>
  </si>
  <si>
    <t>Государственная итоговая аттестация</t>
  </si>
  <si>
    <t>Государственные праздники</t>
  </si>
  <si>
    <t>Каникулы</t>
  </si>
  <si>
    <t>Научно-исследовательская работа (НИР)</t>
  </si>
  <si>
    <t>Практики</t>
  </si>
  <si>
    <t>Промежуточная аттестация</t>
  </si>
  <si>
    <t>Теоретическое обучение</t>
  </si>
  <si>
    <t>Всего</t>
  </si>
  <si>
    <t>Условные обозначения</t>
  </si>
  <si>
    <t xml:space="preserve">н </t>
  </si>
  <si>
    <t>н /ГП(о)</t>
  </si>
  <si>
    <t>НИР/ГП(о)</t>
  </si>
  <si>
    <t>н /ГП(п)</t>
  </si>
  <si>
    <t>НИР/ГП(п)</t>
  </si>
  <si>
    <t>Производственная практика</t>
  </si>
  <si>
    <t>т/н</t>
  </si>
  <si>
    <t>Теоретическое обучение/Научно-исследовательская работа</t>
  </si>
  <si>
    <t>Учебная практика</t>
  </si>
  <si>
    <t>Научно-исследовательская работа проводится рассредоточено с 1 по 2 курс в соответствии с учебным планом и расписанием.</t>
  </si>
  <si>
    <t>Во исполнение п.25 приказа Минобрнауки России от 5 апреля 2017 года № 301 &lt;Об утверждении Порядка организации и осуществления  образовательной деятельности по образовательным программам высшего образования - программам бакалавриата, программам специалитет программам магистратуры&gt; осуществление образовательной деятельности в нерабочие праздничные дни, ежегодно утверждаемые Минтруда России и не обозначенные в представленном  календарном учебном графике, не проводится.</t>
  </si>
  <si>
    <t>УТВЕРЖДАЮ</t>
  </si>
  <si>
    <t>Ректор</t>
  </si>
  <si>
    <t xml:space="preserve">_____________ С.Е. Прокофьев </t>
  </si>
  <si>
    <t>"______" ________________ 20___</t>
  </si>
  <si>
    <t>Календарный учебный график*</t>
  </si>
  <si>
    <t>подготовки магистра по направлению: 38.04.01 - Экономика</t>
  </si>
  <si>
    <t>Направленность программы магистратуры: "Международная экономика и право (с частичной реализацией на английском языке)"</t>
  </si>
  <si>
    <t>Нормативный срок обучения - 2 года</t>
  </si>
  <si>
    <t>Форма обучения - очная</t>
  </si>
  <si>
    <t>Зачет с оценкой</t>
  </si>
  <si>
    <t>Курсовой проект</t>
  </si>
  <si>
    <t>Курсовая работа</t>
  </si>
  <si>
    <t>Контрольные работы</t>
  </si>
  <si>
    <t>Эссе</t>
  </si>
  <si>
    <t>Домашнее творческое задание</t>
  </si>
  <si>
    <t>Проектная работа</t>
  </si>
  <si>
    <t>Текущий контроль (указать организационный модуль, в котором проводится текущий контроль)</t>
  </si>
  <si>
    <t>Зачетные единицы (ECTS)</t>
  </si>
  <si>
    <t>Часы</t>
  </si>
  <si>
    <t>Общая трудоемкость</t>
  </si>
  <si>
    <t>Аудиторная работа</t>
  </si>
  <si>
    <t>Лекции</t>
  </si>
  <si>
    <t>Семинары, практические занятия</t>
  </si>
  <si>
    <t>Самостоятельная работа</t>
  </si>
  <si>
    <t>Зачетные единицы</t>
  </si>
  <si>
    <t>Всего аудиторных часов</t>
  </si>
  <si>
    <t>1 модуль</t>
  </si>
  <si>
    <t>8 недель</t>
  </si>
  <si>
    <t>Часов аудиторных занятий в неделю</t>
  </si>
  <si>
    <t>2 модуль</t>
  </si>
  <si>
    <t>10 недель</t>
  </si>
  <si>
    <t>3 модуль</t>
  </si>
  <si>
    <t>4 модуль</t>
  </si>
  <si>
    <t>1 курс. Распределение часов аудиторных занятий по организационным модулям</t>
  </si>
  <si>
    <t>5 модуль</t>
  </si>
  <si>
    <t>6 модуль</t>
  </si>
  <si>
    <t>7 модуль</t>
  </si>
  <si>
    <t>12 недель</t>
  </si>
  <si>
    <t>8 модуль</t>
  </si>
  <si>
    <t>2 недель</t>
  </si>
  <si>
    <t>2 курс. Распределение часов аудиторных занятий по организационным модулям</t>
  </si>
  <si>
    <t>Б.1</t>
  </si>
  <si>
    <t>Блок 1. Дисциплины (модули)</t>
  </si>
  <si>
    <t>Б.1.1</t>
  </si>
  <si>
    <t>Обязательная часть</t>
  </si>
  <si>
    <t>Б.1.1.1</t>
  </si>
  <si>
    <t>Общенаучный модуль</t>
  </si>
  <si>
    <t>Б.1.1.1.1</t>
  </si>
  <si>
    <t>Экономика развития</t>
  </si>
  <si>
    <t>ДЭТ</t>
  </si>
  <si>
    <t>УК-1,УК-2,ПКН-5</t>
  </si>
  <si>
    <t>Б.1.1.2</t>
  </si>
  <si>
    <t>Модуль общепрофессиональных дисциплин направления</t>
  </si>
  <si>
    <t>Б.1.1.2.1</t>
  </si>
  <si>
    <t>Финансовые и денежно-кредитные методы регулирования экономики</t>
  </si>
  <si>
    <t>ДОФ,
ДБДиМР,
ДНиНА</t>
  </si>
  <si>
    <t>ПКН-6,ПКН-1,УК-4,УК-3,ПКН-3,ПКН-7</t>
  </si>
  <si>
    <t>Б.1.1.3</t>
  </si>
  <si>
    <t>Модуль дисциплин, инвариантных для направления подготовки, отражающих специфику ВУЗа</t>
  </si>
  <si>
    <t>Б.1.1.3.1</t>
  </si>
  <si>
    <t>Корпоративные финансы (продвинутый уровень)</t>
  </si>
  <si>
    <t>ДКФиКУ</t>
  </si>
  <si>
    <t>УК-7,ПКН-5</t>
  </si>
  <si>
    <t>Б.1.1.3.2</t>
  </si>
  <si>
    <t>Математическое обеспечение финансовых решений</t>
  </si>
  <si>
    <t>ДМат</t>
  </si>
  <si>
    <t>ПКН-3,УК-7,ПКН-4,ПКН-5</t>
  </si>
  <si>
    <t>Б.1.2</t>
  </si>
  <si>
    <t>Часть, формируемая участниками образовательных отношений</t>
  </si>
  <si>
    <t>Б.1.2.3</t>
  </si>
  <si>
    <t>Модуль направленности программы магистратуры</t>
  </si>
  <si>
    <t>Б.1.2.3.1</t>
  </si>
  <si>
    <t>Б.1.2.3.2</t>
  </si>
  <si>
    <t>Б.1.2.3.3</t>
  </si>
  <si>
    <t>Б.1.2.3.4</t>
  </si>
  <si>
    <t>Б.1.2.3.5</t>
  </si>
  <si>
    <t>Б.1.2.3.6</t>
  </si>
  <si>
    <t>Б.1.2.3.7</t>
  </si>
  <si>
    <t>Б.1.2.3.8</t>
  </si>
  <si>
    <t>Б.1.2.4</t>
  </si>
  <si>
    <t>Модуль дисциплин дополнительной квалификации</t>
  </si>
  <si>
    <t>Б.1.2.4.1</t>
  </si>
  <si>
    <t>Б.1.2.4.2</t>
  </si>
  <si>
    <t>Б.1.2.4.3</t>
  </si>
  <si>
    <t>ПКН-6</t>
  </si>
  <si>
    <t>Б.1.2.4.4</t>
  </si>
  <si>
    <t>ПКН-5</t>
  </si>
  <si>
    <t>Б.1.2.4.5</t>
  </si>
  <si>
    <t>Всего на теоретическое обучение</t>
  </si>
  <si>
    <t>Б.2</t>
  </si>
  <si>
    <t>Блок 2. Практика, в том числе научно-исследовательская работа (НИР)</t>
  </si>
  <si>
    <t>Б.2.1</t>
  </si>
  <si>
    <t>Б.2.1.1</t>
  </si>
  <si>
    <t>Учебная практика: ознакомительная практика</t>
  </si>
  <si>
    <t>ПКН-2,УК-1,УК-4,УК-5</t>
  </si>
  <si>
    <t>Б.2.2</t>
  </si>
  <si>
    <t>Б.2.2.1</t>
  </si>
  <si>
    <t>Производственная практика: практика по профилю профессиональной деятельности</t>
  </si>
  <si>
    <t>ПКН-2,УК-4,УК-5,УК-6</t>
  </si>
  <si>
    <t>Б.2.2.2</t>
  </si>
  <si>
    <t>Производственная практика: преддипломная практика</t>
  </si>
  <si>
    <t>Б.2.3</t>
  </si>
  <si>
    <t>Научно-исследовательская работа</t>
  </si>
  <si>
    <t>Б.2.3.1</t>
  </si>
  <si>
    <t>Научно-исследовательский семинар</t>
  </si>
  <si>
    <t>УК-3,УК-7,ПКН-4</t>
  </si>
  <si>
    <t>2,4,6,8</t>
  </si>
  <si>
    <t>Б.3</t>
  </si>
  <si>
    <t>Блок 3. Государственная итоговая аттестация</t>
  </si>
  <si>
    <t>Б.3.1</t>
  </si>
  <si>
    <t>Подготовка к сдаче и сдача государственного экзамена</t>
  </si>
  <si>
    <t>Б.3.2</t>
  </si>
  <si>
    <t>Подготовка к процедуре защиты и процедура защиты выпускной квалификационной работы</t>
  </si>
  <si>
    <t>ИТОГО</t>
  </si>
  <si>
    <t>Б.5</t>
  </si>
  <si>
    <t>Факультативы</t>
  </si>
  <si>
    <t>Факультативная дисциплина</t>
  </si>
  <si>
    <t xml:space="preserve">Научно-исследовательская работа проводится в форме научно-исследовательского семинара или проекта с 1 по 8 модуль из расчета 2 часа в те недели, в которых предусмотрена НИР с зачетом во 2, 4, 6, 8 модулях. </t>
  </si>
  <si>
    <t>Конкретный перечень компетенций, проверяемых в ходе государственной итоговой аттестации, содержится в Программе государственной итоговой аттестации.</t>
  </si>
  <si>
    <t>Промежуточная аттестация по видам практик - зачет с оценкой.</t>
  </si>
  <si>
    <t>Перечень факультативных дисциплин определяется актом Финансового университета. Трудоемкость, форма промежуточной аттестации и конкретный перечень компетенций содержится в рабочих программах факультативных дисциплин.</t>
  </si>
  <si>
    <t>Согласовано:</t>
  </si>
  <si>
    <t>Проректор по учебной и методической работе</t>
  </si>
  <si>
    <t xml:space="preserve">Е.А. Каменева </t>
  </si>
  <si>
    <t>Заместитель проректора по учебной и методической работе - начальник управления методического обеспечения образовательных программ</t>
  </si>
  <si>
    <t xml:space="preserve">Н.И. Сергеева </t>
  </si>
  <si>
    <t>Учебный план вносит:</t>
  </si>
  <si>
    <t>Декан факультета</t>
  </si>
  <si>
    <t xml:space="preserve">П.С. Селезнев </t>
  </si>
  <si>
    <t xml:space="preserve">Г.Ф. Ручкина </t>
  </si>
  <si>
    <t>Одобрено Ученым советом Факультета международных экономических отношений</t>
  </si>
  <si>
    <t>протокол № 25 от 13.12.2022</t>
  </si>
  <si>
    <t xml:space="preserve">______________ С.Е. Прокофьев </t>
  </si>
  <si>
    <t>"______" _______________ 20___</t>
  </si>
  <si>
    <t>УЧЕБНЫЙ ПЛАН</t>
  </si>
  <si>
    <t>Факультет международных экономических отношений</t>
  </si>
  <si>
    <t>На 2024-2026 учебные годы</t>
  </si>
  <si>
    <t>направление подготовки: 38.04.01 - Экономика, Направленность программы: "Международная экономика и право (с частичной реализацией на английском языке)"</t>
  </si>
  <si>
    <t>МАТРИЦА КОМПЕТЕНЦИЙ</t>
  </si>
  <si>
    <t>ПКН-1</t>
  </si>
  <si>
    <t>ПКН-2</t>
  </si>
  <si>
    <t>ПКН-3</t>
  </si>
  <si>
    <t>ПКН-4</t>
  </si>
  <si>
    <t>ПКН-7</t>
  </si>
  <si>
    <t>УК-1</t>
  </si>
  <si>
    <t>УК-2</t>
  </si>
  <si>
    <t>УК-3</t>
  </si>
  <si>
    <t>УК-4</t>
  </si>
  <si>
    <t>УК-5</t>
  </si>
  <si>
    <t>УК-6</t>
  </si>
  <si>
    <t>УК-7</t>
  </si>
  <si>
    <t>1, 2, 3, 4</t>
  </si>
  <si>
    <t>ОПИСАНИЕ КОМПЕТЕНЦИЙ</t>
  </si>
  <si>
    <t>Имя</t>
  </si>
  <si>
    <t>Описание</t>
  </si>
  <si>
    <t>Год</t>
  </si>
  <si>
    <t xml:space="preserve">Способность к выявлению проблем и тенденций в современной экономике при решении профессиональных задач </t>
  </si>
  <si>
    <t xml:space="preserve">Способность осуществлять постановку проектно-исследовательских задач, разработку инновационных проектов, выбор методов, информационных технологий, программных средств для их реализации, создавать методические и нормативные документы </t>
  </si>
  <si>
    <t xml:space="preserve">Способность применять инновационные технологии, методы системного анализа и моделирования экономических процессов при постановке и решении экономических задач </t>
  </si>
  <si>
    <t xml:space="preserve">Способность разрабатывать методики и оценивать эффективность экономических проектов с учетом факторов риска в условиях неопределенности </t>
  </si>
  <si>
    <t xml:space="preserve">Способность управлять экономическими рисками, инвестициями, финансовыми потоками на основе интеграции знаний из смежных областей, нести ответственность за принятые организационно-управленческие решения </t>
  </si>
  <si>
    <t xml:space="preserve">Способность анализировать и прогнозировать основные социально-экономические показатели, предлагать стратегические направления экономического развития на микро-, мезо- и макроуровнях </t>
  </si>
  <si>
    <t xml:space="preserve">Способность разрабатывать программы в области финансовой грамотности и участвовать в их реализации </t>
  </si>
  <si>
    <t xml:space="preserve">Способность к абстрактному мышлению, критическому анализу проблемных ситуаций на основе системного подхода, выработке стратегии действий </t>
  </si>
  <si>
    <t xml:space="preserve">Способность применять коммуникативные технологии, владеть иностранным языком на уровне, позволяющем осуществлять профессиональную и исследовательскую деятельность, в т.ч. в иноязычной среде </t>
  </si>
  <si>
    <t xml:space="preserve">Способность определять и реализовывать приоритеты собственной деятельности в соответствии с важностью задач, методы повышения ее эффективности </t>
  </si>
  <si>
    <t xml:space="preserve">Способность к организации межличностных отношений и межкультурного взаимодействия, учитывая разнообразие культур </t>
  </si>
  <si>
    <t xml:space="preserve">Способность руководить работой команды, принимать организационно-управленческие решения для достижения поставленной цели, нести за них ответственность </t>
  </si>
  <si>
    <t xml:space="preserve">Способность управлять проектом на всех этапах его жизненного цикла </t>
  </si>
  <si>
    <t xml:space="preserve">Способность проводить научные исследования, оценивать и оформлять их результаты </t>
  </si>
  <si>
    <t>ДМБ</t>
  </si>
  <si>
    <t>Международная экономика: современные тренды</t>
  </si>
  <si>
    <t>Практикум &lt;Международные торговые переговоры&gt; (на английском языке)</t>
  </si>
  <si>
    <t>Контракты в международной торговле</t>
  </si>
  <si>
    <t>Риск-менеджмент в международной экономической деятельности (на английском языке)</t>
  </si>
  <si>
    <t>Новые форматы регионального экономического сотрудничества</t>
  </si>
  <si>
    <t>Управление глобальными цепями поставок</t>
  </si>
  <si>
    <t>ДМЭиМФ</t>
  </si>
  <si>
    <t>Международная торговля и таможенные конвенции и соглашения</t>
  </si>
  <si>
    <t>Практика применения информационных и торговых систем в международном предпринимательстве (на английском языке)</t>
  </si>
  <si>
    <t>УК-7,ПКН-1, ПК-1,</t>
  </si>
  <si>
    <t>ПК-1</t>
  </si>
  <si>
    <t>ПК-4</t>
  </si>
  <si>
    <t>ПКН-1, ПК-4</t>
  </si>
  <si>
    <t>ПКН-4, ПКН-5, ПК-1</t>
  </si>
  <si>
    <t>УК-1, ПКН-5</t>
  </si>
  <si>
    <t>УК-2,  ПКН-2, ПК-2</t>
  </si>
  <si>
    <t>УК-6, ПК-3</t>
  </si>
  <si>
    <t>ПК-3</t>
  </si>
  <si>
    <t>ПКН-6, ПК-4</t>
  </si>
  <si>
    <t>УК-5, ПК-3</t>
  </si>
  <si>
    <t xml:space="preserve">Способность к выявлению проблем и тенденций в современной международной экономике при решении профессиональных задач </t>
  </si>
  <si>
    <t xml:space="preserve">Способность осуществлять постановку проектно-исследовательских задач и  инновационных проектов в международной экономике </t>
  </si>
  <si>
    <t>ПК-2</t>
  </si>
  <si>
    <t xml:space="preserve">Способность разрабатывать стратегии ведения международного бизнеса  на внешних рынках </t>
  </si>
  <si>
    <t xml:space="preserve">Способность анализировать  конъюнктуру на международных товарных рынках и принимать решения по внешнеэкономической деятельности предприятия </t>
  </si>
  <si>
    <t xml:space="preserve">Способность обеспечивать юридическое сопровождение внешнеэкономической деятельности национальных хозяйствующих субъектов </t>
  </si>
  <si>
    <t>ПК-5</t>
  </si>
  <si>
    <t xml:space="preserve">Способность применять акты международного и национального права, реализовывать нормы процессуального, коллизионного и материального права в профессиональной деятельности </t>
  </si>
  <si>
    <t>ПК-6</t>
  </si>
  <si>
    <t>ДМиПП</t>
  </si>
  <si>
    <t xml:space="preserve">Международное корпоративное и предпринимательское право (анг. яз) </t>
  </si>
  <si>
    <t>ДПРЭД</t>
  </si>
  <si>
    <t>Международное инвестиционное право</t>
  </si>
  <si>
    <t>Юридическая ответственность за финансово-экономические правонарушения по законодательству зарубежных стран</t>
  </si>
  <si>
    <t>Судебная практика международных судов и арбитражей</t>
  </si>
  <si>
    <t>ПК-5, ПК-6</t>
  </si>
  <si>
    <t>Международное финансовое  право (анг. яз.)</t>
  </si>
  <si>
    <t>ДМБ, ДМиПП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</si>
</sst>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D5EFFF"/>
        <bgColor indexed="64"/>
      </patternFill>
    </fill>
    <fill>
      <patternFill patternType="solid">
        <fgColor rgb="FF6BB7BD"/>
        <bgColor indexed="64"/>
      </patternFill>
    </fill>
    <fill>
      <patternFill patternType="solid">
        <fgColor rgb="FF3C14DC"/>
        <bgColor indexed="64"/>
      </patternFill>
    </fill>
    <fill>
      <patternFill patternType="solid">
        <fgColor rgb="FFD0E040"/>
        <bgColor indexed="64"/>
      </patternFill>
    </fill>
    <fill>
      <patternFill patternType="solid">
        <fgColor rgb="FFE16941"/>
        <bgColor indexed="64"/>
      </patternFill>
    </fill>
    <fill>
      <patternFill patternType="solid">
        <fgColor rgb="FF228B22"/>
        <bgColor indexed="64"/>
      </patternFill>
    </fill>
    <fill>
      <patternFill patternType="solid">
        <fgColor rgb="FF8FBC8F"/>
        <bgColor indexed="64"/>
      </patternFill>
    </fill>
    <fill>
      <patternFill patternType="solid">
        <fgColor rgb="FFDEC4B0"/>
        <bgColor indexed="64"/>
      </patternFill>
    </fill>
    <fill>
      <patternFill patternType="solid">
        <fgColor rgb="FFCD0000"/>
        <bgColor indexed="64"/>
      </patternFill>
    </fill>
    <fill>
      <patternFill patternType="solid">
        <fgColor rgb="FFFFFFAA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1000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/>
      <diagonal/>
    </border>
    <border>
      <left style="thin">
        <color rgb="FF010000"/>
      </left>
      <right style="thin">
        <color rgb="FF010000"/>
      </right>
      <top/>
      <bottom style="thin">
        <color rgb="FF010000"/>
      </bottom>
      <diagonal/>
    </border>
    <border>
      <left style="thin">
        <color rgb="FF010000"/>
      </left>
      <right/>
      <top style="thin">
        <color rgb="FF010000"/>
      </top>
      <bottom style="thin">
        <color rgb="FF01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49" fontId="1" fillId="11" borderId="3" xfId="0" applyNumberFormat="1" applyFont="1" applyFill="1" applyBorder="1" applyAlignment="1">
      <alignment horizontal="center" vertical="center" textRotation="90" wrapText="1"/>
    </xf>
    <xf numFmtId="0" fontId="1" fillId="11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8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9" borderId="3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0" fontId="1" fillId="12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0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8" xfId="0" applyFont="1" applyBorder="1"/>
    <xf numFmtId="0" fontId="3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1" xfId="0" applyFont="1" applyBorder="1" applyAlignment="1">
      <alignment wrapText="1"/>
    </xf>
    <xf numFmtId="0" fontId="3" fillId="0" borderId="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/>
    </xf>
    <xf numFmtId="0" fontId="0" fillId="0" borderId="8" xfId="0" applyBorder="1"/>
    <xf numFmtId="0" fontId="1" fillId="0" borderId="0" xfId="0" applyFont="1" applyAlignment="1">
      <alignment horizontal="left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" fillId="11" borderId="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BJ39"/>
  <sheetViews>
    <sheetView topLeftCell="A10" zoomScale="70" zoomScaleNormal="70" workbookViewId="0">
      <selection activeCell="A38" sqref="A38:BJ38"/>
    </sheetView>
  </sheetViews>
  <sheetFormatPr defaultColWidth="9.109375" defaultRowHeight="13.8" x14ac:dyDescent="0.3"/>
  <cols>
    <col min="1" max="54" width="4.88671875" style="1" customWidth="1"/>
    <col min="55" max="61" width="5.6640625" style="1" customWidth="1"/>
    <col min="62" max="62" width="6.6640625" style="1" customWidth="1"/>
    <col min="63" max="79" width="8.6640625" style="1" customWidth="1"/>
    <col min="80" max="16384" width="9.109375" style="1"/>
  </cols>
  <sheetData>
    <row r="1" spans="1:62" ht="34.5" customHeight="1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</row>
    <row r="3" spans="1:62" x14ac:dyDescent="0.3">
      <c r="BE3" s="75" t="s">
        <v>79</v>
      </c>
      <c r="BF3" s="75"/>
      <c r="BG3" s="75"/>
      <c r="BH3" s="75"/>
      <c r="BI3" s="75"/>
      <c r="BJ3" s="75"/>
    </row>
    <row r="4" spans="1:62" x14ac:dyDescent="0.3">
      <c r="AU4" s="75" t="s">
        <v>80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</row>
    <row r="5" spans="1:62" x14ac:dyDescent="0.3">
      <c r="AU5" s="75" t="s">
        <v>81</v>
      </c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</row>
    <row r="6" spans="1:62" ht="14.25" x14ac:dyDescent="0.25">
      <c r="BE6" s="75" t="s">
        <v>82</v>
      </c>
      <c r="BF6" s="75"/>
      <c r="BG6" s="75"/>
      <c r="BH6" s="75"/>
      <c r="BI6" s="75"/>
      <c r="BJ6" s="75"/>
    </row>
    <row r="7" spans="1:62" x14ac:dyDescent="0.3">
      <c r="A7" s="76" t="s">
        <v>83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</row>
    <row r="8" spans="1:62" x14ac:dyDescent="0.3">
      <c r="A8" s="65" t="s">
        <v>84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</row>
    <row r="9" spans="1:62" x14ac:dyDescent="0.3">
      <c r="A9" s="65" t="s">
        <v>85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</row>
    <row r="10" spans="1:62" x14ac:dyDescent="0.3">
      <c r="A10" s="65" t="s">
        <v>86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</row>
    <row r="14" spans="1:62" x14ac:dyDescent="0.3">
      <c r="A14" s="63" t="s">
        <v>87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</row>
    <row r="15" spans="1:62" ht="99.75" customHeight="1" x14ac:dyDescent="0.3">
      <c r="A15" s="62" t="s">
        <v>0</v>
      </c>
      <c r="B15" s="61" t="s">
        <v>1</v>
      </c>
      <c r="C15" s="61"/>
      <c r="D15" s="61"/>
      <c r="E15" s="61"/>
      <c r="F15" s="62" t="s">
        <v>41</v>
      </c>
      <c r="G15" s="61" t="s">
        <v>6</v>
      </c>
      <c r="H15" s="61"/>
      <c r="I15" s="61"/>
      <c r="J15" s="62" t="s">
        <v>42</v>
      </c>
      <c r="K15" s="61" t="s">
        <v>12</v>
      </c>
      <c r="L15" s="61"/>
      <c r="M15" s="61"/>
      <c r="N15" s="61"/>
      <c r="O15" s="61" t="s">
        <v>15</v>
      </c>
      <c r="P15" s="61"/>
      <c r="Q15" s="61"/>
      <c r="R15" s="61"/>
      <c r="S15" s="62" t="s">
        <v>43</v>
      </c>
      <c r="T15" s="61" t="s">
        <v>16</v>
      </c>
      <c r="U15" s="61"/>
      <c r="V15" s="61"/>
      <c r="W15" s="62" t="s">
        <v>44</v>
      </c>
      <c r="X15" s="61" t="s">
        <v>20</v>
      </c>
      <c r="Y15" s="61"/>
      <c r="Z15" s="61"/>
      <c r="AA15" s="62" t="s">
        <v>45</v>
      </c>
      <c r="AB15" s="61" t="s">
        <v>24</v>
      </c>
      <c r="AC15" s="61"/>
      <c r="AD15" s="61"/>
      <c r="AE15" s="61"/>
      <c r="AF15" s="62" t="s">
        <v>46</v>
      </c>
      <c r="AG15" s="61" t="s">
        <v>26</v>
      </c>
      <c r="AH15" s="61"/>
      <c r="AI15" s="61"/>
      <c r="AJ15" s="62" t="s">
        <v>47</v>
      </c>
      <c r="AK15" s="61" t="s">
        <v>27</v>
      </c>
      <c r="AL15" s="61"/>
      <c r="AM15" s="61"/>
      <c r="AN15" s="61"/>
      <c r="AO15" s="61" t="s">
        <v>32</v>
      </c>
      <c r="AP15" s="61"/>
      <c r="AQ15" s="61"/>
      <c r="AR15" s="61"/>
      <c r="AS15" s="62" t="s">
        <v>48</v>
      </c>
      <c r="AT15" s="61" t="s">
        <v>34</v>
      </c>
      <c r="AU15" s="61"/>
      <c r="AV15" s="61"/>
      <c r="AW15" s="62" t="s">
        <v>49</v>
      </c>
      <c r="AX15" s="61" t="s">
        <v>33</v>
      </c>
      <c r="AY15" s="61"/>
      <c r="AZ15" s="61"/>
      <c r="BA15" s="61"/>
      <c r="BB15" s="62" t="s">
        <v>0</v>
      </c>
      <c r="BC15" s="62" t="s">
        <v>59</v>
      </c>
      <c r="BD15" s="62" t="s">
        <v>60</v>
      </c>
      <c r="BE15" s="62" t="s">
        <v>61</v>
      </c>
      <c r="BF15" s="62" t="s">
        <v>62</v>
      </c>
      <c r="BG15" s="62" t="s">
        <v>63</v>
      </c>
      <c r="BH15" s="62" t="s">
        <v>64</v>
      </c>
      <c r="BI15" s="62" t="s">
        <v>65</v>
      </c>
      <c r="BJ15" s="62" t="s">
        <v>66</v>
      </c>
    </row>
    <row r="16" spans="1:62" ht="93" customHeight="1" x14ac:dyDescent="0.3">
      <c r="A16" s="62"/>
      <c r="B16" s="4" t="s">
        <v>4</v>
      </c>
      <c r="C16" s="4" t="s">
        <v>5</v>
      </c>
      <c r="D16" s="4" t="s">
        <v>2</v>
      </c>
      <c r="E16" s="4" t="s">
        <v>3</v>
      </c>
      <c r="F16" s="62"/>
      <c r="G16" s="4" t="s">
        <v>7</v>
      </c>
      <c r="H16" s="4" t="s">
        <v>8</v>
      </c>
      <c r="I16" s="4" t="s">
        <v>11</v>
      </c>
      <c r="J16" s="62"/>
      <c r="K16" s="4" t="s">
        <v>13</v>
      </c>
      <c r="L16" s="4" t="s">
        <v>14</v>
      </c>
      <c r="M16" s="4" t="s">
        <v>9</v>
      </c>
      <c r="N16" s="4" t="s">
        <v>10</v>
      </c>
      <c r="O16" s="4" t="s">
        <v>4</v>
      </c>
      <c r="P16" s="4" t="s">
        <v>5</v>
      </c>
      <c r="Q16" s="4" t="s">
        <v>2</v>
      </c>
      <c r="R16" s="4" t="s">
        <v>3</v>
      </c>
      <c r="S16" s="62"/>
      <c r="T16" s="4" t="s">
        <v>17</v>
      </c>
      <c r="U16" s="4" t="s">
        <v>18</v>
      </c>
      <c r="V16" s="4" t="s">
        <v>19</v>
      </c>
      <c r="W16" s="62"/>
      <c r="X16" s="4" t="s">
        <v>21</v>
      </c>
      <c r="Y16" s="4" t="s">
        <v>22</v>
      </c>
      <c r="Z16" s="4" t="s">
        <v>23</v>
      </c>
      <c r="AA16" s="62"/>
      <c r="AB16" s="4" t="s">
        <v>21</v>
      </c>
      <c r="AC16" s="4" t="s">
        <v>22</v>
      </c>
      <c r="AD16" s="4" t="s">
        <v>23</v>
      </c>
      <c r="AE16" s="4" t="s">
        <v>25</v>
      </c>
      <c r="AF16" s="62"/>
      <c r="AG16" s="4" t="s">
        <v>7</v>
      </c>
      <c r="AH16" s="4" t="s">
        <v>8</v>
      </c>
      <c r="AI16" s="4" t="s">
        <v>11</v>
      </c>
      <c r="AJ16" s="62"/>
      <c r="AK16" s="4" t="s">
        <v>28</v>
      </c>
      <c r="AL16" s="4" t="s">
        <v>29</v>
      </c>
      <c r="AM16" s="4" t="s">
        <v>30</v>
      </c>
      <c r="AN16" s="4" t="s">
        <v>31</v>
      </c>
      <c r="AO16" s="4" t="s">
        <v>4</v>
      </c>
      <c r="AP16" s="4" t="s">
        <v>5</v>
      </c>
      <c r="AQ16" s="4" t="s">
        <v>2</v>
      </c>
      <c r="AR16" s="4" t="s">
        <v>3</v>
      </c>
      <c r="AS16" s="62"/>
      <c r="AT16" s="4" t="s">
        <v>7</v>
      </c>
      <c r="AU16" s="4" t="s">
        <v>8</v>
      </c>
      <c r="AV16" s="4" t="s">
        <v>11</v>
      </c>
      <c r="AW16" s="62"/>
      <c r="AX16" s="4" t="s">
        <v>13</v>
      </c>
      <c r="AY16" s="4" t="s">
        <v>14</v>
      </c>
      <c r="AZ16" s="4" t="s">
        <v>9</v>
      </c>
      <c r="BA16" s="4" t="s">
        <v>10</v>
      </c>
      <c r="BB16" s="62"/>
      <c r="BC16" s="62"/>
      <c r="BD16" s="62"/>
      <c r="BE16" s="62"/>
      <c r="BF16" s="62"/>
      <c r="BG16" s="62"/>
      <c r="BH16" s="62"/>
      <c r="BI16" s="62"/>
      <c r="BJ16" s="62"/>
    </row>
    <row r="17" spans="1:62" ht="14.25" x14ac:dyDescent="0.25">
      <c r="A17" s="5"/>
      <c r="B17" s="5">
        <v>1</v>
      </c>
      <c r="C17" s="5">
        <v>2</v>
      </c>
      <c r="D17" s="5">
        <v>3</v>
      </c>
      <c r="E17" s="5">
        <v>4</v>
      </c>
      <c r="F17" s="5">
        <v>5</v>
      </c>
      <c r="G17" s="5">
        <v>6</v>
      </c>
      <c r="H17" s="5">
        <v>7</v>
      </c>
      <c r="I17" s="5">
        <v>8</v>
      </c>
      <c r="J17" s="5">
        <v>9</v>
      </c>
      <c r="K17" s="5">
        <v>10</v>
      </c>
      <c r="L17" s="5">
        <v>11</v>
      </c>
      <c r="M17" s="5">
        <v>12</v>
      </c>
      <c r="N17" s="5">
        <v>13</v>
      </c>
      <c r="O17" s="5">
        <v>14</v>
      </c>
      <c r="P17" s="5">
        <v>15</v>
      </c>
      <c r="Q17" s="5">
        <v>16</v>
      </c>
      <c r="R17" s="5">
        <v>17</v>
      </c>
      <c r="S17" s="5">
        <v>18</v>
      </c>
      <c r="T17" s="5">
        <v>19</v>
      </c>
      <c r="U17" s="5">
        <v>20</v>
      </c>
      <c r="V17" s="5">
        <v>21</v>
      </c>
      <c r="W17" s="5">
        <v>22</v>
      </c>
      <c r="X17" s="5">
        <v>23</v>
      </c>
      <c r="Y17" s="5">
        <v>24</v>
      </c>
      <c r="Z17" s="5">
        <v>25</v>
      </c>
      <c r="AA17" s="5">
        <v>26</v>
      </c>
      <c r="AB17" s="5">
        <v>27</v>
      </c>
      <c r="AC17" s="5">
        <v>28</v>
      </c>
      <c r="AD17" s="5">
        <v>29</v>
      </c>
      <c r="AE17" s="5">
        <v>30</v>
      </c>
      <c r="AF17" s="5">
        <v>31</v>
      </c>
      <c r="AG17" s="5">
        <v>32</v>
      </c>
      <c r="AH17" s="5">
        <v>33</v>
      </c>
      <c r="AI17" s="5">
        <v>34</v>
      </c>
      <c r="AJ17" s="5">
        <v>35</v>
      </c>
      <c r="AK17" s="5">
        <v>36</v>
      </c>
      <c r="AL17" s="5">
        <v>37</v>
      </c>
      <c r="AM17" s="5">
        <v>38</v>
      </c>
      <c r="AN17" s="5">
        <v>39</v>
      </c>
      <c r="AO17" s="5">
        <v>40</v>
      </c>
      <c r="AP17" s="5">
        <v>41</v>
      </c>
      <c r="AQ17" s="5">
        <v>42</v>
      </c>
      <c r="AR17" s="5">
        <v>43</v>
      </c>
      <c r="AS17" s="5">
        <v>44</v>
      </c>
      <c r="AT17" s="5">
        <v>45</v>
      </c>
      <c r="AU17" s="5">
        <v>46</v>
      </c>
      <c r="AV17" s="5">
        <v>47</v>
      </c>
      <c r="AW17" s="5">
        <v>48</v>
      </c>
      <c r="AX17" s="5">
        <v>49</v>
      </c>
      <c r="AY17" s="5">
        <v>50</v>
      </c>
      <c r="AZ17" s="5">
        <v>51</v>
      </c>
      <c r="BA17" s="5">
        <v>52</v>
      </c>
      <c r="BB17" s="5"/>
      <c r="BC17" s="5"/>
      <c r="BD17" s="5"/>
      <c r="BE17" s="5"/>
      <c r="BF17" s="5"/>
      <c r="BG17" s="5"/>
      <c r="BH17" s="5"/>
      <c r="BI17" s="5"/>
      <c r="BJ17" s="5"/>
    </row>
    <row r="18" spans="1:62" ht="27.6" x14ac:dyDescent="0.3">
      <c r="A18" s="6">
        <v>1</v>
      </c>
      <c r="B18" s="7" t="s">
        <v>50</v>
      </c>
      <c r="C18" s="6"/>
      <c r="D18" s="7" t="s">
        <v>50</v>
      </c>
      <c r="E18" s="6"/>
      <c r="F18" s="7" t="s">
        <v>50</v>
      </c>
      <c r="G18" s="6"/>
      <c r="H18" s="7" t="s">
        <v>50</v>
      </c>
      <c r="I18" s="6"/>
      <c r="J18" s="8" t="s">
        <v>51</v>
      </c>
      <c r="K18" s="7" t="s">
        <v>50</v>
      </c>
      <c r="L18" s="6"/>
      <c r="M18" s="7" t="s">
        <v>50</v>
      </c>
      <c r="N18" s="6"/>
      <c r="O18" s="7" t="s">
        <v>50</v>
      </c>
      <c r="P18" s="7" t="s">
        <v>50</v>
      </c>
      <c r="Q18" s="7" t="s">
        <v>50</v>
      </c>
      <c r="R18" s="7" t="s">
        <v>50</v>
      </c>
      <c r="S18" s="9" t="s">
        <v>52</v>
      </c>
      <c r="T18" s="10" t="s">
        <v>53</v>
      </c>
      <c r="U18" s="6"/>
      <c r="V18" s="8" t="s">
        <v>51</v>
      </c>
      <c r="W18" s="11" t="s">
        <v>54</v>
      </c>
      <c r="X18" s="7" t="s">
        <v>50</v>
      </c>
      <c r="Y18" s="6"/>
      <c r="Z18" s="7" t="s">
        <v>50</v>
      </c>
      <c r="AA18" s="6"/>
      <c r="AB18" s="7" t="s">
        <v>50</v>
      </c>
      <c r="AC18" s="6"/>
      <c r="AD18" s="7" t="s">
        <v>50</v>
      </c>
      <c r="AE18" s="6"/>
      <c r="AF18" s="8" t="s">
        <v>51</v>
      </c>
      <c r="AG18" s="7" t="s">
        <v>50</v>
      </c>
      <c r="AH18" s="6"/>
      <c r="AI18" s="6"/>
      <c r="AJ18" s="9" t="s">
        <v>52</v>
      </c>
      <c r="AK18" s="10" t="s">
        <v>53</v>
      </c>
      <c r="AL18" s="7" t="s">
        <v>50</v>
      </c>
      <c r="AM18" s="6"/>
      <c r="AN18" s="7" t="s">
        <v>50</v>
      </c>
      <c r="AO18" s="7" t="s">
        <v>50</v>
      </c>
      <c r="AP18" s="7" t="s">
        <v>50</v>
      </c>
      <c r="AQ18" s="7" t="s">
        <v>50</v>
      </c>
      <c r="AR18" s="8" t="s">
        <v>51</v>
      </c>
      <c r="AS18" s="11" t="s">
        <v>54</v>
      </c>
      <c r="AT18" s="11" t="s">
        <v>54</v>
      </c>
      <c r="AU18" s="11" t="s">
        <v>54</v>
      </c>
      <c r="AV18" s="11" t="s">
        <v>54</v>
      </c>
      <c r="AW18" s="11" t="s">
        <v>54</v>
      </c>
      <c r="AX18" s="11" t="s">
        <v>54</v>
      </c>
      <c r="AY18" s="11" t="s">
        <v>54</v>
      </c>
      <c r="AZ18" s="11" t="s">
        <v>54</v>
      </c>
      <c r="BA18" s="11" t="s">
        <v>54</v>
      </c>
      <c r="BB18" s="6">
        <v>1</v>
      </c>
      <c r="BC18" s="6"/>
      <c r="BD18" s="6">
        <v>2</v>
      </c>
      <c r="BE18" s="6">
        <v>10</v>
      </c>
      <c r="BF18" s="6">
        <v>12</v>
      </c>
      <c r="BG18" s="6"/>
      <c r="BH18" s="6">
        <v>4</v>
      </c>
      <c r="BI18" s="6">
        <v>24</v>
      </c>
      <c r="BJ18" s="6">
        <v>52</v>
      </c>
    </row>
    <row r="19" spans="1:62" ht="27.6" x14ac:dyDescent="0.3">
      <c r="A19" s="6">
        <v>2</v>
      </c>
      <c r="B19" s="7" t="s">
        <v>50</v>
      </c>
      <c r="C19" s="6"/>
      <c r="D19" s="7" t="s">
        <v>50</v>
      </c>
      <c r="E19" s="6"/>
      <c r="F19" s="7" t="s">
        <v>50</v>
      </c>
      <c r="G19" s="6"/>
      <c r="H19" s="7" t="s">
        <v>50</v>
      </c>
      <c r="I19" s="6"/>
      <c r="J19" s="8" t="s">
        <v>51</v>
      </c>
      <c r="K19" s="7" t="s">
        <v>50</v>
      </c>
      <c r="L19" s="6"/>
      <c r="M19" s="7" t="s">
        <v>50</v>
      </c>
      <c r="N19" s="6"/>
      <c r="O19" s="7" t="s">
        <v>50</v>
      </c>
      <c r="P19" s="6"/>
      <c r="Q19" s="7" t="s">
        <v>50</v>
      </c>
      <c r="R19" s="7" t="s">
        <v>50</v>
      </c>
      <c r="S19" s="9" t="s">
        <v>52</v>
      </c>
      <c r="T19" s="10" t="s">
        <v>53</v>
      </c>
      <c r="U19" s="7" t="s">
        <v>50</v>
      </c>
      <c r="V19" s="8" t="s">
        <v>51</v>
      </c>
      <c r="W19" s="11" t="s">
        <v>54</v>
      </c>
      <c r="X19" s="12" t="s">
        <v>55</v>
      </c>
      <c r="Y19" s="12" t="s">
        <v>55</v>
      </c>
      <c r="Z19" s="13" t="s">
        <v>56</v>
      </c>
      <c r="AA19" s="13" t="s">
        <v>56</v>
      </c>
      <c r="AB19" s="13" t="s">
        <v>56</v>
      </c>
      <c r="AC19" s="13" t="s">
        <v>56</v>
      </c>
      <c r="AD19" s="13" t="s">
        <v>56</v>
      </c>
      <c r="AE19" s="13" t="s">
        <v>56</v>
      </c>
      <c r="AF19" s="13" t="s">
        <v>56</v>
      </c>
      <c r="AG19" s="13" t="s">
        <v>56</v>
      </c>
      <c r="AH19" s="13" t="s">
        <v>56</v>
      </c>
      <c r="AI19" s="13" t="s">
        <v>56</v>
      </c>
      <c r="AJ19" s="9" t="s">
        <v>52</v>
      </c>
      <c r="AK19" s="10" t="s">
        <v>53</v>
      </c>
      <c r="AL19" s="14" t="s">
        <v>57</v>
      </c>
      <c r="AM19" s="15" t="s">
        <v>58</v>
      </c>
      <c r="AN19" s="15" t="s">
        <v>58</v>
      </c>
      <c r="AO19" s="15" t="s">
        <v>58</v>
      </c>
      <c r="AP19" s="15" t="s">
        <v>58</v>
      </c>
      <c r="AQ19" s="15" t="s">
        <v>58</v>
      </c>
      <c r="AR19" s="15" t="s">
        <v>58</v>
      </c>
      <c r="AS19" s="11" t="s">
        <v>54</v>
      </c>
      <c r="AT19" s="11" t="s">
        <v>54</v>
      </c>
      <c r="AU19" s="11" t="s">
        <v>54</v>
      </c>
      <c r="AV19" s="11" t="s">
        <v>54</v>
      </c>
      <c r="AW19" s="11" t="s">
        <v>54</v>
      </c>
      <c r="AX19" s="11" t="s">
        <v>54</v>
      </c>
      <c r="AY19" s="11" t="s">
        <v>54</v>
      </c>
      <c r="AZ19" s="11" t="s">
        <v>54</v>
      </c>
      <c r="BA19" s="11" t="s">
        <v>54</v>
      </c>
      <c r="BB19" s="16">
        <v>2</v>
      </c>
      <c r="BC19" s="16">
        <v>6</v>
      </c>
      <c r="BD19" s="16">
        <v>2</v>
      </c>
      <c r="BE19" s="16">
        <v>10</v>
      </c>
      <c r="BF19" s="16">
        <v>8</v>
      </c>
      <c r="BG19" s="16">
        <v>12</v>
      </c>
      <c r="BH19" s="16">
        <v>2</v>
      </c>
      <c r="BI19" s="16">
        <v>12</v>
      </c>
      <c r="BJ19" s="16">
        <v>52</v>
      </c>
    </row>
    <row r="20" spans="1:62" x14ac:dyDescent="0.3">
      <c r="BB20" s="6"/>
      <c r="BC20" s="6">
        <v>6</v>
      </c>
      <c r="BD20" s="6">
        <v>4</v>
      </c>
      <c r="BE20" s="6">
        <v>20</v>
      </c>
      <c r="BF20" s="6">
        <v>20</v>
      </c>
      <c r="BG20" s="6">
        <v>12</v>
      </c>
      <c r="BH20" s="6">
        <v>6</v>
      </c>
      <c r="BI20" s="6">
        <v>36</v>
      </c>
      <c r="BJ20" s="6">
        <v>104</v>
      </c>
    </row>
    <row r="24" spans="1:62" x14ac:dyDescent="0.3">
      <c r="A24" s="60" t="s">
        <v>67</v>
      </c>
      <c r="B24" s="60"/>
      <c r="C24" s="60"/>
      <c r="D24" s="60"/>
      <c r="E24" s="60"/>
    </row>
    <row r="25" spans="1:62" ht="20.100000000000001" customHeight="1" x14ac:dyDescent="0.3">
      <c r="A25" s="66" t="s">
        <v>58</v>
      </c>
      <c r="B25" s="65"/>
      <c r="D25" s="60" t="s">
        <v>59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</row>
    <row r="26" spans="1:62" ht="20.100000000000001" customHeight="1" x14ac:dyDescent="0.3">
      <c r="A26" s="64" t="s">
        <v>54</v>
      </c>
      <c r="B26" s="65"/>
      <c r="D26" s="60" t="s">
        <v>61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</row>
    <row r="27" spans="1:62" ht="20.100000000000001" customHeight="1" x14ac:dyDescent="0.3">
      <c r="A27" s="67" t="s">
        <v>68</v>
      </c>
      <c r="B27" s="65"/>
      <c r="D27" s="60" t="s">
        <v>62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</row>
    <row r="28" spans="1:62" ht="30" customHeight="1" x14ac:dyDescent="0.3">
      <c r="A28" s="68" t="s">
        <v>69</v>
      </c>
      <c r="B28" s="65"/>
      <c r="D28" s="60" t="s">
        <v>70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</row>
    <row r="29" spans="1:62" ht="30" customHeight="1" x14ac:dyDescent="0.3">
      <c r="A29" s="69" t="s">
        <v>71</v>
      </c>
      <c r="B29" s="65"/>
      <c r="D29" s="60" t="s">
        <v>72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</row>
    <row r="30" spans="1:62" ht="20.100000000000001" customHeight="1" x14ac:dyDescent="0.3">
      <c r="A30" s="70" t="s">
        <v>56</v>
      </c>
      <c r="B30" s="65"/>
      <c r="D30" s="60" t="s">
        <v>73</v>
      </c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</row>
    <row r="31" spans="1:62" ht="20.100000000000001" customHeight="1" x14ac:dyDescent="0.3">
      <c r="A31" s="71" t="s">
        <v>51</v>
      </c>
      <c r="B31" s="65"/>
      <c r="D31" s="60" t="s">
        <v>64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</row>
    <row r="32" spans="1:62" ht="20.100000000000001" customHeight="1" x14ac:dyDescent="0.3">
      <c r="A32" s="72"/>
      <c r="B32" s="65"/>
      <c r="D32" s="60" t="s">
        <v>65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</row>
    <row r="33" spans="1:62" ht="20.100000000000001" customHeight="1" x14ac:dyDescent="0.3">
      <c r="A33" s="73" t="s">
        <v>74</v>
      </c>
      <c r="B33" s="65"/>
      <c r="D33" s="60" t="s">
        <v>75</v>
      </c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</row>
    <row r="34" spans="1:62" ht="20.100000000000001" customHeight="1" x14ac:dyDescent="0.3">
      <c r="A34" s="74" t="s">
        <v>55</v>
      </c>
      <c r="B34" s="65"/>
      <c r="D34" s="60" t="s">
        <v>76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</row>
    <row r="38" spans="1:62" ht="30" customHeight="1" x14ac:dyDescent="0.3">
      <c r="A38" s="60" t="s">
        <v>77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</row>
    <row r="39" spans="1:62" ht="30" customHeight="1" x14ac:dyDescent="0.3">
      <c r="A39" s="60" t="s">
        <v>78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</row>
  </sheetData>
  <mergeCells count="64">
    <mergeCell ref="A9:BJ9"/>
    <mergeCell ref="A10:BJ10"/>
    <mergeCell ref="BE3:BJ3"/>
    <mergeCell ref="AU4:BJ4"/>
    <mergeCell ref="AU5:BJ5"/>
    <mergeCell ref="BE6:BJ6"/>
    <mergeCell ref="A7:BJ7"/>
    <mergeCell ref="A8:BJ8"/>
    <mergeCell ref="A39:BJ39"/>
    <mergeCell ref="A30:B30"/>
    <mergeCell ref="D30:T30"/>
    <mergeCell ref="A31:B31"/>
    <mergeCell ref="D31:T31"/>
    <mergeCell ref="A32:B32"/>
    <mergeCell ref="D32:T32"/>
    <mergeCell ref="A33:B33"/>
    <mergeCell ref="D33:T33"/>
    <mergeCell ref="A34:B34"/>
    <mergeCell ref="D34:T34"/>
    <mergeCell ref="A38:BJ38"/>
    <mergeCell ref="A27:B27"/>
    <mergeCell ref="D27:T27"/>
    <mergeCell ref="A28:B28"/>
    <mergeCell ref="D28:T28"/>
    <mergeCell ref="A29:B29"/>
    <mergeCell ref="D29:T29"/>
    <mergeCell ref="BJ15:BJ16"/>
    <mergeCell ref="A24:E24"/>
    <mergeCell ref="A25:B25"/>
    <mergeCell ref="D25:T25"/>
    <mergeCell ref="BF15:BF16"/>
    <mergeCell ref="BG15:BG16"/>
    <mergeCell ref="BH15:BH16"/>
    <mergeCell ref="AF15:AF16"/>
    <mergeCell ref="AG15:AI15"/>
    <mergeCell ref="AJ15:AJ16"/>
    <mergeCell ref="AS15:AS16"/>
    <mergeCell ref="BI15:BI16"/>
    <mergeCell ref="BC15:BC16"/>
    <mergeCell ref="BD15:BD16"/>
    <mergeCell ref="BE15:BE16"/>
    <mergeCell ref="BB15:BB16"/>
    <mergeCell ref="AK15:AN15"/>
    <mergeCell ref="G15:I15"/>
    <mergeCell ref="J15:J16"/>
    <mergeCell ref="K15:N15"/>
    <mergeCell ref="A26:B26"/>
    <mergeCell ref="D26:T26"/>
    <mergeCell ref="A1:BB1"/>
    <mergeCell ref="T15:V15"/>
    <mergeCell ref="W15:W16"/>
    <mergeCell ref="X15:Z15"/>
    <mergeCell ref="AO15:AR15"/>
    <mergeCell ref="AW15:AW16"/>
    <mergeCell ref="AX15:BA15"/>
    <mergeCell ref="AT15:AV15"/>
    <mergeCell ref="AA15:AA16"/>
    <mergeCell ref="AB15:AE15"/>
    <mergeCell ref="A14:M14"/>
    <mergeCell ref="O15:R15"/>
    <mergeCell ref="S15:S16"/>
    <mergeCell ref="A15:A16"/>
    <mergeCell ref="B15:E15"/>
    <mergeCell ref="F15:F16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55" orientation="landscape" r:id="rId1"/>
  <headerFooter>
    <oddFooter>&amp;L&amp;D&amp;T&amp;C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3:BC74"/>
  <sheetViews>
    <sheetView topLeftCell="A34" zoomScale="70" zoomScaleNormal="70" workbookViewId="0">
      <selection activeCell="B34" sqref="B34"/>
    </sheetView>
  </sheetViews>
  <sheetFormatPr defaultColWidth="9.109375" defaultRowHeight="13.8" x14ac:dyDescent="0.3"/>
  <cols>
    <col min="1" max="1" width="12.109375" style="2" customWidth="1"/>
    <col min="2" max="2" width="43.33203125" style="2" customWidth="1"/>
    <col min="3" max="4" width="13.6640625" style="1" customWidth="1"/>
    <col min="5" max="5" width="6.44140625" style="1" customWidth="1"/>
    <col min="6" max="6" width="5.88671875" style="1" customWidth="1"/>
    <col min="7" max="13" width="5.6640625" style="1" customWidth="1"/>
    <col min="14" max="14" width="11.6640625" style="1" customWidth="1"/>
    <col min="15" max="19" width="7.6640625" style="1" customWidth="1"/>
    <col min="20" max="20" width="6.6640625" style="1" customWidth="1"/>
    <col min="21" max="21" width="6.6640625" style="1" hidden="1" customWidth="1"/>
    <col min="22" max="29" width="6.6640625" style="1" customWidth="1"/>
    <col min="30" max="30" width="9.33203125" style="1" customWidth="1"/>
    <col min="31" max="38" width="6.6640625" style="1" customWidth="1"/>
    <col min="39" max="39" width="6.6640625" style="1" hidden="1" customWidth="1"/>
    <col min="40" max="40" width="9.33203125" style="1" customWidth="1"/>
    <col min="41" max="55" width="6.6640625" style="1" customWidth="1"/>
    <col min="56" max="72" width="5.6640625" style="1" customWidth="1"/>
    <col min="73" max="16384" width="9.109375" style="1"/>
  </cols>
  <sheetData>
    <row r="3" spans="1:55" x14ac:dyDescent="0.3">
      <c r="AQ3" s="75" t="s">
        <v>79</v>
      </c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</row>
    <row r="4" spans="1:55" ht="24.9" customHeight="1" x14ac:dyDescent="0.3">
      <c r="AQ4" s="75" t="s">
        <v>80</v>
      </c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</row>
    <row r="5" spans="1:55" x14ac:dyDescent="0.3">
      <c r="AQ5" s="75" t="s">
        <v>211</v>
      </c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</row>
    <row r="6" spans="1:55" x14ac:dyDescent="0.3">
      <c r="AQ6" s="75" t="s">
        <v>212</v>
      </c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</row>
    <row r="8" spans="1:55" x14ac:dyDescent="0.3">
      <c r="A8" s="65" t="s">
        <v>213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</row>
    <row r="9" spans="1:55" x14ac:dyDescent="0.3">
      <c r="A9" s="65" t="s">
        <v>214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</row>
    <row r="10" spans="1:55" x14ac:dyDescent="0.3">
      <c r="A10" s="65" t="s">
        <v>215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</row>
    <row r="11" spans="1:55" x14ac:dyDescent="0.3">
      <c r="A11" s="65" t="s">
        <v>216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</row>
    <row r="15" spans="1:55" ht="63" customHeight="1" x14ac:dyDescent="0.3">
      <c r="A15" s="61" t="s">
        <v>35</v>
      </c>
      <c r="B15" s="61"/>
      <c r="C15" s="62" t="s">
        <v>40</v>
      </c>
      <c r="D15" s="62" t="s">
        <v>36</v>
      </c>
      <c r="E15" s="61" t="s">
        <v>37</v>
      </c>
      <c r="F15" s="61"/>
      <c r="G15" s="61"/>
      <c r="H15" s="61"/>
      <c r="I15" s="61"/>
      <c r="J15" s="61" t="s">
        <v>95</v>
      </c>
      <c r="K15" s="61"/>
      <c r="L15" s="61"/>
      <c r="M15" s="61"/>
      <c r="N15" s="61" t="s">
        <v>96</v>
      </c>
      <c r="O15" s="61" t="s">
        <v>97</v>
      </c>
      <c r="P15" s="61"/>
      <c r="Q15" s="61"/>
      <c r="R15" s="61"/>
      <c r="S15" s="61"/>
      <c r="T15" s="61" t="s">
        <v>112</v>
      </c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 t="s">
        <v>119</v>
      </c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</row>
    <row r="16" spans="1:55" ht="31.5" customHeight="1" x14ac:dyDescent="0.3">
      <c r="A16" s="61"/>
      <c r="B16" s="61"/>
      <c r="C16" s="62"/>
      <c r="D16" s="62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2" t="s">
        <v>98</v>
      </c>
      <c r="P16" s="61" t="s">
        <v>99</v>
      </c>
      <c r="Q16" s="61"/>
      <c r="R16" s="61"/>
      <c r="S16" s="62" t="s">
        <v>102</v>
      </c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</row>
    <row r="17" spans="1:55" ht="34.5" customHeight="1" x14ac:dyDescent="0.3">
      <c r="A17" s="61"/>
      <c r="B17" s="77"/>
      <c r="C17" s="62"/>
      <c r="D17" s="62"/>
      <c r="E17" s="62" t="s">
        <v>38</v>
      </c>
      <c r="F17" s="62" t="s">
        <v>39</v>
      </c>
      <c r="G17" s="62" t="s">
        <v>88</v>
      </c>
      <c r="H17" s="62" t="s">
        <v>90</v>
      </c>
      <c r="I17" s="62" t="s">
        <v>89</v>
      </c>
      <c r="J17" s="62" t="s">
        <v>91</v>
      </c>
      <c r="K17" s="62" t="s">
        <v>92</v>
      </c>
      <c r="L17" s="62" t="s">
        <v>93</v>
      </c>
      <c r="M17" s="62" t="s">
        <v>94</v>
      </c>
      <c r="N17" s="62" t="s">
        <v>66</v>
      </c>
      <c r="O17" s="62"/>
      <c r="P17" s="62" t="s">
        <v>66</v>
      </c>
      <c r="Q17" s="62" t="s">
        <v>100</v>
      </c>
      <c r="R17" s="62" t="s">
        <v>101</v>
      </c>
      <c r="S17" s="62"/>
      <c r="T17" s="62" t="s">
        <v>103</v>
      </c>
      <c r="U17" s="62" t="s">
        <v>104</v>
      </c>
      <c r="V17" s="61" t="s">
        <v>105</v>
      </c>
      <c r="W17" s="61"/>
      <c r="X17" s="61"/>
      <c r="Y17" s="61"/>
      <c r="Z17" s="61" t="s">
        <v>108</v>
      </c>
      <c r="AA17" s="61"/>
      <c r="AB17" s="61"/>
      <c r="AC17" s="61"/>
      <c r="AD17" s="61" t="s">
        <v>110</v>
      </c>
      <c r="AE17" s="61"/>
      <c r="AF17" s="61"/>
      <c r="AG17" s="61"/>
      <c r="AH17" s="61" t="s">
        <v>111</v>
      </c>
      <c r="AI17" s="61"/>
      <c r="AJ17" s="61"/>
      <c r="AK17" s="61"/>
      <c r="AL17" s="62" t="s">
        <v>103</v>
      </c>
      <c r="AM17" s="62" t="s">
        <v>104</v>
      </c>
      <c r="AN17" s="61" t="s">
        <v>113</v>
      </c>
      <c r="AO17" s="61"/>
      <c r="AP17" s="61"/>
      <c r="AQ17" s="61"/>
      <c r="AR17" s="61" t="s">
        <v>114</v>
      </c>
      <c r="AS17" s="61"/>
      <c r="AT17" s="61"/>
      <c r="AU17" s="61"/>
      <c r="AV17" s="61" t="s">
        <v>115</v>
      </c>
      <c r="AW17" s="61"/>
      <c r="AX17" s="61"/>
      <c r="AY17" s="61"/>
      <c r="AZ17" s="61" t="s">
        <v>117</v>
      </c>
      <c r="BA17" s="61"/>
      <c r="BB17" s="61"/>
      <c r="BC17" s="61"/>
    </row>
    <row r="18" spans="1:55" ht="36" customHeight="1" x14ac:dyDescent="0.3">
      <c r="A18" s="61"/>
      <c r="B18" s="77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 t="s">
        <v>107</v>
      </c>
      <c r="W18" s="61" t="s">
        <v>106</v>
      </c>
      <c r="X18" s="61"/>
      <c r="Y18" s="61"/>
      <c r="Z18" s="62" t="s">
        <v>107</v>
      </c>
      <c r="AA18" s="61" t="s">
        <v>109</v>
      </c>
      <c r="AB18" s="61"/>
      <c r="AC18" s="61"/>
      <c r="AD18" s="62" t="s">
        <v>107</v>
      </c>
      <c r="AE18" s="61" t="s">
        <v>106</v>
      </c>
      <c r="AF18" s="61"/>
      <c r="AG18" s="61"/>
      <c r="AH18" s="62" t="s">
        <v>107</v>
      </c>
      <c r="AI18" s="61" t="s">
        <v>109</v>
      </c>
      <c r="AJ18" s="61"/>
      <c r="AK18" s="61"/>
      <c r="AL18" s="62"/>
      <c r="AM18" s="62"/>
      <c r="AN18" s="62" t="s">
        <v>107</v>
      </c>
      <c r="AO18" s="61" t="s">
        <v>106</v>
      </c>
      <c r="AP18" s="61"/>
      <c r="AQ18" s="61"/>
      <c r="AR18" s="62" t="s">
        <v>107</v>
      </c>
      <c r="AS18" s="61" t="s">
        <v>109</v>
      </c>
      <c r="AT18" s="61"/>
      <c r="AU18" s="61"/>
      <c r="AV18" s="62" t="s">
        <v>107</v>
      </c>
      <c r="AW18" s="61" t="s">
        <v>116</v>
      </c>
      <c r="AX18" s="61"/>
      <c r="AY18" s="61"/>
      <c r="AZ18" s="62" t="s">
        <v>107</v>
      </c>
      <c r="BA18" s="61" t="s">
        <v>118</v>
      </c>
      <c r="BB18" s="61"/>
      <c r="BC18" s="61"/>
    </row>
    <row r="19" spans="1:55" ht="117" x14ac:dyDescent="0.3">
      <c r="A19" s="61"/>
      <c r="B19" s="77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25" t="s">
        <v>100</v>
      </c>
      <c r="X19" s="25" t="s">
        <v>101</v>
      </c>
      <c r="Y19" s="25" t="s">
        <v>102</v>
      </c>
      <c r="Z19" s="62"/>
      <c r="AA19" s="25" t="s">
        <v>100</v>
      </c>
      <c r="AB19" s="25" t="s">
        <v>101</v>
      </c>
      <c r="AC19" s="25" t="s">
        <v>102</v>
      </c>
      <c r="AD19" s="62"/>
      <c r="AE19" s="25" t="s">
        <v>100</v>
      </c>
      <c r="AF19" s="25" t="s">
        <v>101</v>
      </c>
      <c r="AG19" s="25" t="s">
        <v>102</v>
      </c>
      <c r="AH19" s="62"/>
      <c r="AI19" s="25" t="s">
        <v>100</v>
      </c>
      <c r="AJ19" s="25" t="s">
        <v>101</v>
      </c>
      <c r="AK19" s="25" t="s">
        <v>102</v>
      </c>
      <c r="AL19" s="62"/>
      <c r="AM19" s="62"/>
      <c r="AN19" s="62"/>
      <c r="AO19" s="25" t="s">
        <v>100</v>
      </c>
      <c r="AP19" s="25" t="s">
        <v>101</v>
      </c>
      <c r="AQ19" s="25" t="s">
        <v>102</v>
      </c>
      <c r="AR19" s="62"/>
      <c r="AS19" s="25" t="s">
        <v>100</v>
      </c>
      <c r="AT19" s="25" t="s">
        <v>101</v>
      </c>
      <c r="AU19" s="25" t="s">
        <v>102</v>
      </c>
      <c r="AV19" s="62"/>
      <c r="AW19" s="25" t="s">
        <v>100</v>
      </c>
      <c r="AX19" s="25" t="s">
        <v>101</v>
      </c>
      <c r="AY19" s="25" t="s">
        <v>102</v>
      </c>
      <c r="AZ19" s="62"/>
      <c r="BA19" s="25" t="s">
        <v>100</v>
      </c>
      <c r="BB19" s="25" t="s">
        <v>101</v>
      </c>
      <c r="BC19" s="25" t="s">
        <v>102</v>
      </c>
    </row>
    <row r="20" spans="1:55" x14ac:dyDescent="0.3">
      <c r="A20" s="23" t="s">
        <v>120</v>
      </c>
      <c r="B20" s="23" t="s">
        <v>121</v>
      </c>
      <c r="C20" s="24"/>
      <c r="D20" s="24"/>
      <c r="E20" s="24">
        <f>E21+E29</f>
        <v>12</v>
      </c>
      <c r="F20" s="24">
        <f t="shared" ref="F20:N20" si="0">F21+F29</f>
        <v>9</v>
      </c>
      <c r="G20" s="24"/>
      <c r="H20" s="24"/>
      <c r="I20" s="24"/>
      <c r="J20" s="24">
        <f t="shared" si="0"/>
        <v>8</v>
      </c>
      <c r="K20" s="24">
        <f t="shared" si="0"/>
        <v>2</v>
      </c>
      <c r="L20" s="24">
        <f t="shared" si="0"/>
        <v>5</v>
      </c>
      <c r="M20" s="24">
        <f t="shared" si="0"/>
        <v>2</v>
      </c>
      <c r="N20" s="24">
        <f t="shared" si="0"/>
        <v>63</v>
      </c>
      <c r="O20" s="24">
        <f t="shared" ref="O20" si="1">O21+O29</f>
        <v>2268</v>
      </c>
      <c r="P20" s="24">
        <f t="shared" ref="P20" si="2">P21+P29</f>
        <v>740</v>
      </c>
      <c r="Q20" s="24">
        <f t="shared" ref="Q20" si="3">Q21+Q29</f>
        <v>192</v>
      </c>
      <c r="R20" s="24">
        <f t="shared" ref="R20" si="4">R21+R29</f>
        <v>554</v>
      </c>
      <c r="S20" s="24">
        <f t="shared" ref="S20" si="5">S21+S29</f>
        <v>1522</v>
      </c>
      <c r="T20" s="24">
        <f>T21+T29</f>
        <v>42</v>
      </c>
      <c r="U20" s="24">
        <f t="shared" ref="U20" si="6">U21+U29</f>
        <v>384</v>
      </c>
      <c r="V20" s="24">
        <f t="shared" ref="V20" si="7">V21+V29</f>
        <v>14</v>
      </c>
      <c r="W20" s="24">
        <f t="shared" ref="W20" si="8">W21+W29</f>
        <v>30</v>
      </c>
      <c r="X20" s="24">
        <f t="shared" ref="X20" si="9">X21+X29</f>
        <v>80</v>
      </c>
      <c r="Y20" s="24">
        <f t="shared" ref="Y20" si="10">Y21+Y29</f>
        <v>172</v>
      </c>
      <c r="Z20" s="24">
        <f t="shared" ref="Z20" si="11">Z21+Z29</f>
        <v>14</v>
      </c>
      <c r="AA20" s="24">
        <f t="shared" ref="AA20" si="12">AA21+AA29</f>
        <v>32</v>
      </c>
      <c r="AB20" s="24">
        <f t="shared" ref="AB20" si="13">AB21+AB29</f>
        <v>108</v>
      </c>
      <c r="AC20" s="24">
        <f t="shared" ref="AC20" si="14">AC21+AC29</f>
        <v>226</v>
      </c>
      <c r="AD20" s="24">
        <f t="shared" ref="AD20" si="15">AD21+AD29</f>
        <v>13</v>
      </c>
      <c r="AE20" s="24">
        <f t="shared" ref="AE20" si="16">AE21+AE29</f>
        <v>32</v>
      </c>
      <c r="AF20" s="24">
        <f t="shared" ref="AF20" si="17">AF21+AF29</f>
        <v>80</v>
      </c>
      <c r="AG20" s="24">
        <f t="shared" ref="AG20" si="18">AG21+AG29</f>
        <v>279</v>
      </c>
      <c r="AH20" s="24">
        <f t="shared" ref="AH20" si="19">AH21+AH29</f>
        <v>14</v>
      </c>
      <c r="AI20" s="24">
        <f t="shared" ref="AI20" si="20">AI21+AI29</f>
        <v>38</v>
      </c>
      <c r="AJ20" s="24">
        <f t="shared" ref="AJ20" si="21">AJ21+AJ29</f>
        <v>102</v>
      </c>
      <c r="AK20" s="24">
        <f t="shared" ref="AK20" si="22">AK21+AK29</f>
        <v>333</v>
      </c>
      <c r="AL20" s="24">
        <f t="shared" ref="AL20" si="23">AL21+AL29</f>
        <v>21</v>
      </c>
      <c r="AM20" s="24">
        <f t="shared" ref="AM20" si="24">AM21+AM29</f>
        <v>214</v>
      </c>
      <c r="AN20" s="24">
        <f t="shared" ref="AN20" si="25">AN21+AN29</f>
        <v>14</v>
      </c>
      <c r="AO20" s="24">
        <f t="shared" ref="AO20" si="26">AO21+AO29</f>
        <v>24</v>
      </c>
      <c r="AP20" s="24">
        <f t="shared" ref="AP20" si="27">AP21+AP29</f>
        <v>88</v>
      </c>
      <c r="AQ20" s="24">
        <f t="shared" ref="AQ20" si="28">AQ21+AQ29</f>
        <v>248</v>
      </c>
      <c r="AR20" s="24">
        <f t="shared" ref="AR20" si="29">AR21+AR29</f>
        <v>13</v>
      </c>
      <c r="AS20" s="24">
        <f t="shared" ref="AS20" si="30">AS21+AS29</f>
        <v>30</v>
      </c>
      <c r="AT20" s="24">
        <f t="shared" ref="AT20" si="31">AT21+AT29</f>
        <v>96</v>
      </c>
      <c r="AU20" s="24">
        <f t="shared" ref="AU20" si="32">AU21+AU29</f>
        <v>204</v>
      </c>
      <c r="AV20" s="24"/>
      <c r="AW20" s="24"/>
      <c r="AX20" s="24"/>
      <c r="AY20" s="24"/>
      <c r="AZ20" s="24"/>
      <c r="BA20" s="24"/>
      <c r="BB20" s="24"/>
      <c r="BC20" s="24"/>
    </row>
    <row r="21" spans="1:55" x14ac:dyDescent="0.3">
      <c r="A21" s="18" t="s">
        <v>122</v>
      </c>
      <c r="B21" s="18" t="s">
        <v>123</v>
      </c>
      <c r="C21" s="13"/>
      <c r="D21" s="13"/>
      <c r="E21" s="13">
        <v>4</v>
      </c>
      <c r="F21" s="13">
        <v>3</v>
      </c>
      <c r="G21" s="13"/>
      <c r="H21" s="13"/>
      <c r="I21" s="13"/>
      <c r="J21" s="13">
        <v>1</v>
      </c>
      <c r="K21" s="13">
        <v>2</v>
      </c>
      <c r="L21" s="13">
        <v>1</v>
      </c>
      <c r="M21" s="13"/>
      <c r="N21" s="13">
        <v>17</v>
      </c>
      <c r="O21" s="13">
        <v>612</v>
      </c>
      <c r="P21" s="13">
        <v>210</v>
      </c>
      <c r="Q21" s="13">
        <v>64</v>
      </c>
      <c r="R21" s="13">
        <v>146</v>
      </c>
      <c r="S21" s="13">
        <v>402</v>
      </c>
      <c r="T21" s="13">
        <f>T22+T24+T26</f>
        <v>17</v>
      </c>
      <c r="U21" s="13">
        <v>210</v>
      </c>
      <c r="V21" s="13">
        <v>3</v>
      </c>
      <c r="W21" s="13">
        <v>8</v>
      </c>
      <c r="X21" s="13">
        <v>16</v>
      </c>
      <c r="Y21" s="13">
        <v>24</v>
      </c>
      <c r="Z21" s="13">
        <v>3</v>
      </c>
      <c r="AA21" s="13">
        <v>10</v>
      </c>
      <c r="AB21" s="13">
        <v>20</v>
      </c>
      <c r="AC21" s="13">
        <v>30</v>
      </c>
      <c r="AD21" s="13">
        <v>7</v>
      </c>
      <c r="AE21" s="13">
        <v>16</v>
      </c>
      <c r="AF21" s="13">
        <v>40</v>
      </c>
      <c r="AG21" s="13">
        <v>119</v>
      </c>
      <c r="AH21" s="13">
        <v>10</v>
      </c>
      <c r="AI21" s="13">
        <v>30</v>
      </c>
      <c r="AJ21" s="13">
        <v>70</v>
      </c>
      <c r="AK21" s="13">
        <v>229</v>
      </c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x14ac:dyDescent="0.3">
      <c r="A22" s="19" t="s">
        <v>124</v>
      </c>
      <c r="B22" s="19" t="s">
        <v>125</v>
      </c>
      <c r="C22" s="8"/>
      <c r="D22" s="8"/>
      <c r="E22" s="8">
        <v>1</v>
      </c>
      <c r="F22" s="8">
        <v>1</v>
      </c>
      <c r="G22" s="8"/>
      <c r="H22" s="8"/>
      <c r="I22" s="8"/>
      <c r="J22" s="8"/>
      <c r="K22" s="8">
        <v>1</v>
      </c>
      <c r="L22" s="8"/>
      <c r="M22" s="8"/>
      <c r="N22" s="8">
        <v>3</v>
      </c>
      <c r="O22" s="8">
        <v>108</v>
      </c>
      <c r="P22" s="8">
        <v>54</v>
      </c>
      <c r="Q22" s="8">
        <v>18</v>
      </c>
      <c r="R22" s="8">
        <v>36</v>
      </c>
      <c r="S22" s="8">
        <v>54</v>
      </c>
      <c r="T22" s="8">
        <v>3</v>
      </c>
      <c r="U22" s="8">
        <v>54</v>
      </c>
      <c r="V22" s="8">
        <v>3</v>
      </c>
      <c r="W22" s="8">
        <v>8</v>
      </c>
      <c r="X22" s="8">
        <v>16</v>
      </c>
      <c r="Y22" s="8">
        <v>24</v>
      </c>
      <c r="Z22" s="8">
        <v>3</v>
      </c>
      <c r="AA22" s="8">
        <v>10</v>
      </c>
      <c r="AB22" s="8">
        <v>20</v>
      </c>
      <c r="AC22" s="8">
        <v>30</v>
      </c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</row>
    <row r="23" spans="1:55" ht="27.6" x14ac:dyDescent="0.3">
      <c r="A23" s="20" t="s">
        <v>126</v>
      </c>
      <c r="B23" s="20" t="s">
        <v>127</v>
      </c>
      <c r="C23" s="6" t="s">
        <v>128</v>
      </c>
      <c r="D23" s="6" t="s">
        <v>129</v>
      </c>
      <c r="E23" s="6">
        <v>2</v>
      </c>
      <c r="F23" s="6">
        <v>1</v>
      </c>
      <c r="G23" s="6"/>
      <c r="H23" s="6"/>
      <c r="I23" s="6"/>
      <c r="J23" s="6"/>
      <c r="K23" s="6">
        <v>2</v>
      </c>
      <c r="L23" s="6"/>
      <c r="M23" s="6"/>
      <c r="N23" s="7">
        <v>3</v>
      </c>
      <c r="O23" s="7">
        <v>108</v>
      </c>
      <c r="P23" s="6">
        <v>54</v>
      </c>
      <c r="Q23" s="6">
        <v>18</v>
      </c>
      <c r="R23" s="6">
        <v>36</v>
      </c>
      <c r="S23" s="6">
        <v>54</v>
      </c>
      <c r="T23" s="6">
        <v>3</v>
      </c>
      <c r="U23" s="6">
        <v>54</v>
      </c>
      <c r="V23" s="6">
        <v>3</v>
      </c>
      <c r="W23" s="6">
        <v>8</v>
      </c>
      <c r="X23" s="6">
        <v>16</v>
      </c>
      <c r="Y23" s="6">
        <v>24</v>
      </c>
      <c r="Z23" s="6">
        <v>3</v>
      </c>
      <c r="AA23" s="6">
        <v>10</v>
      </c>
      <c r="AB23" s="6">
        <v>20</v>
      </c>
      <c r="AC23" s="6">
        <v>30</v>
      </c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</row>
    <row r="24" spans="1:55" ht="27.6" x14ac:dyDescent="0.3">
      <c r="A24" s="19" t="s">
        <v>130</v>
      </c>
      <c r="B24" s="19" t="s">
        <v>131</v>
      </c>
      <c r="C24" s="8"/>
      <c r="D24" s="8"/>
      <c r="E24" s="8">
        <v>1</v>
      </c>
      <c r="F24" s="8">
        <v>1</v>
      </c>
      <c r="G24" s="8"/>
      <c r="H24" s="8"/>
      <c r="I24" s="8"/>
      <c r="J24" s="8"/>
      <c r="K24" s="8"/>
      <c r="L24" s="8">
        <v>1</v>
      </c>
      <c r="M24" s="8"/>
      <c r="N24" s="8">
        <v>6</v>
      </c>
      <c r="O24" s="8">
        <v>216</v>
      </c>
      <c r="P24" s="8">
        <v>62</v>
      </c>
      <c r="Q24" s="8">
        <v>18</v>
      </c>
      <c r="R24" s="8">
        <v>44</v>
      </c>
      <c r="S24" s="8">
        <v>154</v>
      </c>
      <c r="T24" s="8">
        <v>6</v>
      </c>
      <c r="U24" s="8">
        <v>62</v>
      </c>
      <c r="V24" s="8"/>
      <c r="W24" s="8"/>
      <c r="X24" s="8"/>
      <c r="Y24" s="8"/>
      <c r="Z24" s="8"/>
      <c r="AA24" s="8"/>
      <c r="AB24" s="8"/>
      <c r="AC24" s="8"/>
      <c r="AD24" s="8">
        <v>4</v>
      </c>
      <c r="AE24" s="8">
        <v>8</v>
      </c>
      <c r="AF24" s="8">
        <v>24</v>
      </c>
      <c r="AG24" s="8">
        <v>74</v>
      </c>
      <c r="AH24" s="8">
        <v>3</v>
      </c>
      <c r="AI24" s="8">
        <v>10</v>
      </c>
      <c r="AJ24" s="8">
        <v>20</v>
      </c>
      <c r="AK24" s="8">
        <v>80</v>
      </c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</row>
    <row r="25" spans="1:55" ht="55.2" x14ac:dyDescent="0.3">
      <c r="A25" s="20" t="s">
        <v>132</v>
      </c>
      <c r="B25" s="20" t="s">
        <v>133</v>
      </c>
      <c r="C25" s="6" t="s">
        <v>134</v>
      </c>
      <c r="D25" s="6" t="s">
        <v>135</v>
      </c>
      <c r="E25" s="6">
        <v>4</v>
      </c>
      <c r="F25" s="6">
        <v>3</v>
      </c>
      <c r="G25" s="6"/>
      <c r="H25" s="6"/>
      <c r="I25" s="6"/>
      <c r="J25" s="6"/>
      <c r="K25" s="6"/>
      <c r="L25" s="6">
        <v>3</v>
      </c>
      <c r="M25" s="6"/>
      <c r="N25" s="7">
        <v>6</v>
      </c>
      <c r="O25" s="7">
        <v>216</v>
      </c>
      <c r="P25" s="6">
        <v>62</v>
      </c>
      <c r="Q25" s="6">
        <v>18</v>
      </c>
      <c r="R25" s="6">
        <v>44</v>
      </c>
      <c r="S25" s="6">
        <v>154</v>
      </c>
      <c r="T25" s="6">
        <v>6</v>
      </c>
      <c r="U25" s="6">
        <v>62</v>
      </c>
      <c r="V25" s="6"/>
      <c r="W25" s="6"/>
      <c r="X25" s="6"/>
      <c r="Y25" s="6"/>
      <c r="Z25" s="6"/>
      <c r="AA25" s="6"/>
      <c r="AB25" s="6"/>
      <c r="AC25" s="6"/>
      <c r="AD25" s="6">
        <v>4</v>
      </c>
      <c r="AE25" s="6">
        <v>8</v>
      </c>
      <c r="AF25" s="6">
        <v>24</v>
      </c>
      <c r="AG25" s="6">
        <v>74</v>
      </c>
      <c r="AH25" s="6">
        <v>3</v>
      </c>
      <c r="AI25" s="6">
        <v>10</v>
      </c>
      <c r="AJ25" s="6">
        <v>20</v>
      </c>
      <c r="AK25" s="6">
        <v>80</v>
      </c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</row>
    <row r="26" spans="1:55" ht="41.4" x14ac:dyDescent="0.3">
      <c r="A26" s="19" t="s">
        <v>136</v>
      </c>
      <c r="B26" s="19" t="s">
        <v>137</v>
      </c>
      <c r="C26" s="8"/>
      <c r="D26" s="8"/>
      <c r="E26" s="8">
        <v>2</v>
      </c>
      <c r="F26" s="8">
        <v>1</v>
      </c>
      <c r="G26" s="8"/>
      <c r="H26" s="8"/>
      <c r="I26" s="8"/>
      <c r="J26" s="8">
        <v>1</v>
      </c>
      <c r="K26" s="8">
        <v>1</v>
      </c>
      <c r="L26" s="8"/>
      <c r="M26" s="8"/>
      <c r="N26" s="8">
        <v>8</v>
      </c>
      <c r="O26" s="8">
        <v>288</v>
      </c>
      <c r="P26" s="8">
        <v>94</v>
      </c>
      <c r="Q26" s="8">
        <v>28</v>
      </c>
      <c r="R26" s="8">
        <v>66</v>
      </c>
      <c r="S26" s="8">
        <v>194</v>
      </c>
      <c r="T26" s="8">
        <v>8</v>
      </c>
      <c r="U26" s="8">
        <v>94</v>
      </c>
      <c r="V26" s="8"/>
      <c r="W26" s="8"/>
      <c r="X26" s="8"/>
      <c r="Y26" s="8"/>
      <c r="Z26" s="8"/>
      <c r="AA26" s="8"/>
      <c r="AB26" s="8"/>
      <c r="AC26" s="8"/>
      <c r="AD26" s="8">
        <v>3</v>
      </c>
      <c r="AE26" s="8">
        <v>8</v>
      </c>
      <c r="AF26" s="8">
        <v>16</v>
      </c>
      <c r="AG26" s="8">
        <v>45</v>
      </c>
      <c r="AH26" s="8">
        <v>7</v>
      </c>
      <c r="AI26" s="8">
        <v>20</v>
      </c>
      <c r="AJ26" s="8">
        <v>50</v>
      </c>
      <c r="AK26" s="8">
        <v>149</v>
      </c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</row>
    <row r="27" spans="1:55" ht="27.6" x14ac:dyDescent="0.3">
      <c r="A27" s="20" t="s">
        <v>138</v>
      </c>
      <c r="B27" s="20" t="s">
        <v>139</v>
      </c>
      <c r="C27" s="6" t="s">
        <v>140</v>
      </c>
      <c r="D27" s="6" t="s">
        <v>141</v>
      </c>
      <c r="E27" s="6">
        <v>4</v>
      </c>
      <c r="F27" s="6">
        <v>3</v>
      </c>
      <c r="G27" s="6"/>
      <c r="H27" s="6"/>
      <c r="I27" s="6"/>
      <c r="J27" s="6"/>
      <c r="K27" s="6">
        <v>3</v>
      </c>
      <c r="L27" s="6"/>
      <c r="M27" s="6"/>
      <c r="N27" s="7">
        <v>4</v>
      </c>
      <c r="O27" s="7">
        <v>144</v>
      </c>
      <c r="P27" s="6">
        <v>54</v>
      </c>
      <c r="Q27" s="6">
        <v>18</v>
      </c>
      <c r="R27" s="6">
        <v>36</v>
      </c>
      <c r="S27" s="6">
        <v>90</v>
      </c>
      <c r="T27" s="6">
        <v>4</v>
      </c>
      <c r="U27" s="6">
        <v>54</v>
      </c>
      <c r="V27" s="6"/>
      <c r="W27" s="6"/>
      <c r="X27" s="6"/>
      <c r="Y27" s="6"/>
      <c r="Z27" s="6"/>
      <c r="AA27" s="6"/>
      <c r="AB27" s="6"/>
      <c r="AC27" s="6"/>
      <c r="AD27" s="6">
        <v>3</v>
      </c>
      <c r="AE27" s="6">
        <v>8</v>
      </c>
      <c r="AF27" s="6">
        <v>16</v>
      </c>
      <c r="AG27" s="6">
        <v>45</v>
      </c>
      <c r="AH27" s="6">
        <v>3</v>
      </c>
      <c r="AI27" s="6">
        <v>10</v>
      </c>
      <c r="AJ27" s="6">
        <v>20</v>
      </c>
      <c r="AK27" s="6">
        <v>45</v>
      </c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</row>
    <row r="28" spans="1:55" ht="41.4" x14ac:dyDescent="0.3">
      <c r="A28" s="20" t="s">
        <v>142</v>
      </c>
      <c r="B28" s="20" t="s">
        <v>143</v>
      </c>
      <c r="C28" s="6" t="s">
        <v>144</v>
      </c>
      <c r="D28" s="6" t="s">
        <v>145</v>
      </c>
      <c r="E28" s="6">
        <v>4</v>
      </c>
      <c r="F28" s="6"/>
      <c r="G28" s="6"/>
      <c r="H28" s="6"/>
      <c r="I28" s="6"/>
      <c r="J28" s="6">
        <v>4</v>
      </c>
      <c r="K28" s="6"/>
      <c r="L28" s="6"/>
      <c r="M28" s="6"/>
      <c r="N28" s="7">
        <v>4</v>
      </c>
      <c r="O28" s="7">
        <v>144</v>
      </c>
      <c r="P28" s="6">
        <v>40</v>
      </c>
      <c r="Q28" s="6">
        <v>10</v>
      </c>
      <c r="R28" s="6">
        <v>30</v>
      </c>
      <c r="S28" s="6">
        <v>104</v>
      </c>
      <c r="T28" s="6">
        <v>4</v>
      </c>
      <c r="U28" s="6">
        <v>40</v>
      </c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>
        <v>4</v>
      </c>
      <c r="AI28" s="6">
        <v>10</v>
      </c>
      <c r="AJ28" s="6">
        <v>30</v>
      </c>
      <c r="AK28" s="6">
        <v>104</v>
      </c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</row>
    <row r="29" spans="1:55" ht="27.6" x14ac:dyDescent="0.3">
      <c r="A29" s="21" t="s">
        <v>146</v>
      </c>
      <c r="B29" s="21" t="s">
        <v>147</v>
      </c>
      <c r="C29" s="14"/>
      <c r="D29" s="14"/>
      <c r="E29" s="14">
        <f>E30+E39</f>
        <v>8</v>
      </c>
      <c r="F29" s="14">
        <f t="shared" ref="F29:M29" si="33">F30+F39</f>
        <v>6</v>
      </c>
      <c r="G29" s="14"/>
      <c r="H29" s="14"/>
      <c r="I29" s="14"/>
      <c r="J29" s="14">
        <f t="shared" si="33"/>
        <v>7</v>
      </c>
      <c r="K29" s="14"/>
      <c r="L29" s="14">
        <f t="shared" si="33"/>
        <v>4</v>
      </c>
      <c r="M29" s="14">
        <f t="shared" si="33"/>
        <v>2</v>
      </c>
      <c r="N29" s="14">
        <f>N30+N39</f>
        <v>46</v>
      </c>
      <c r="O29" s="14">
        <f t="shared" ref="O29:R29" si="34">O30+O39</f>
        <v>1656</v>
      </c>
      <c r="P29" s="14">
        <f t="shared" si="34"/>
        <v>530</v>
      </c>
      <c r="Q29" s="14">
        <f t="shared" si="34"/>
        <v>128</v>
      </c>
      <c r="R29" s="14">
        <f t="shared" si="34"/>
        <v>408</v>
      </c>
      <c r="S29" s="14">
        <f t="shared" ref="S29" si="35">S30+S39</f>
        <v>1120</v>
      </c>
      <c r="T29" s="14">
        <f t="shared" ref="T29" si="36">T30+T39</f>
        <v>25</v>
      </c>
      <c r="U29" s="14">
        <f t="shared" ref="U29:V29" si="37">U30+U39</f>
        <v>174</v>
      </c>
      <c r="V29" s="14">
        <f t="shared" si="37"/>
        <v>11</v>
      </c>
      <c r="W29" s="14">
        <f t="shared" ref="W29" si="38">W30+W39</f>
        <v>22</v>
      </c>
      <c r="X29" s="14">
        <f t="shared" ref="X29" si="39">X30+X39</f>
        <v>64</v>
      </c>
      <c r="Y29" s="14">
        <f t="shared" ref="Y29" si="40">Y30+Y39</f>
        <v>148</v>
      </c>
      <c r="Z29" s="14">
        <f>Z30+Z39</f>
        <v>11</v>
      </c>
      <c r="AA29" s="14">
        <f t="shared" ref="AA29" si="41">AA30+AA39</f>
        <v>22</v>
      </c>
      <c r="AB29" s="14">
        <f t="shared" ref="AB29" si="42">AB30+AB39</f>
        <v>88</v>
      </c>
      <c r="AC29" s="14">
        <f t="shared" ref="AC29" si="43">AC30+AC39</f>
        <v>196</v>
      </c>
      <c r="AD29" s="14">
        <f t="shared" ref="AD29" si="44">AD30+AD39</f>
        <v>6</v>
      </c>
      <c r="AE29" s="14">
        <f t="shared" ref="AE29" si="45">AE30+AE39</f>
        <v>16</v>
      </c>
      <c r="AF29" s="14">
        <f t="shared" ref="AF29" si="46">AF30+AF39</f>
        <v>40</v>
      </c>
      <c r="AG29" s="14">
        <f t="shared" ref="AG29" si="47">AG30+AG39</f>
        <v>160</v>
      </c>
      <c r="AH29" s="14">
        <f t="shared" ref="AH29" si="48">AH30+AH39</f>
        <v>4</v>
      </c>
      <c r="AI29" s="14">
        <f t="shared" ref="AI29" si="49">AI30+AI39</f>
        <v>8</v>
      </c>
      <c r="AJ29" s="14">
        <f>AJ30+AJ39</f>
        <v>32</v>
      </c>
      <c r="AK29" s="14">
        <f t="shared" ref="AK29" si="50">AK30+AK39</f>
        <v>104</v>
      </c>
      <c r="AL29" s="14">
        <f t="shared" ref="AL29" si="51">AL30+AL39</f>
        <v>21</v>
      </c>
      <c r="AM29" s="14">
        <f t="shared" ref="AM29" si="52">AM30+AM39</f>
        <v>214</v>
      </c>
      <c r="AN29" s="14">
        <f t="shared" ref="AN29" si="53">AN30+AN39</f>
        <v>14</v>
      </c>
      <c r="AO29" s="14">
        <f t="shared" ref="AO29" si="54">AO30+AO39</f>
        <v>24</v>
      </c>
      <c r="AP29" s="14">
        <f t="shared" ref="AP29" si="55">AP30+AP39</f>
        <v>88</v>
      </c>
      <c r="AQ29" s="14">
        <f t="shared" ref="AQ29" si="56">AQ30+AQ39</f>
        <v>248</v>
      </c>
      <c r="AR29" s="14">
        <f t="shared" ref="AR29" si="57">AR30+AR39</f>
        <v>13</v>
      </c>
      <c r="AS29" s="14">
        <f t="shared" ref="AS29" si="58">AS30+AS39</f>
        <v>30</v>
      </c>
      <c r="AT29" s="14">
        <f t="shared" ref="AT29" si="59">AT30+AT39</f>
        <v>96</v>
      </c>
      <c r="AU29" s="14">
        <f t="shared" ref="AU29" si="60">AU30+AU39</f>
        <v>204</v>
      </c>
      <c r="AV29" s="14"/>
      <c r="AW29" s="14"/>
      <c r="AX29" s="14"/>
      <c r="AY29" s="14"/>
      <c r="AZ29" s="14"/>
      <c r="BA29" s="14"/>
      <c r="BB29" s="14"/>
      <c r="BC29" s="14"/>
    </row>
    <row r="30" spans="1:55" ht="27.6" x14ac:dyDescent="0.3">
      <c r="A30" s="19" t="s">
        <v>148</v>
      </c>
      <c r="B30" s="19" t="s">
        <v>149</v>
      </c>
      <c r="C30" s="8"/>
      <c r="D30" s="8"/>
      <c r="E30" s="8">
        <v>4</v>
      </c>
      <c r="F30" s="8">
        <v>5</v>
      </c>
      <c r="G30" s="8"/>
      <c r="H30" s="8"/>
      <c r="I30" s="8"/>
      <c r="J30" s="8">
        <v>4</v>
      </c>
      <c r="K30" s="8"/>
      <c r="L30" s="8">
        <v>3</v>
      </c>
      <c r="M30" s="8">
        <v>1</v>
      </c>
      <c r="N30" s="8">
        <f>N31+N32+N33+N34+N35+N36+N37+N38</f>
        <v>28</v>
      </c>
      <c r="O30" s="8">
        <f>O31+O32+O33+O34+O35+O36+O37+O38</f>
        <v>1008</v>
      </c>
      <c r="P30" s="8">
        <f t="shared" ref="P30:S30" si="61">P31+P32+P33+P34+P35+P36+P37+P38</f>
        <v>332</v>
      </c>
      <c r="Q30" s="8">
        <f t="shared" si="61"/>
        <v>76</v>
      </c>
      <c r="R30" s="8">
        <f t="shared" si="61"/>
        <v>256</v>
      </c>
      <c r="S30" s="8">
        <f t="shared" si="61"/>
        <v>676</v>
      </c>
      <c r="T30" s="8">
        <f>T31+T32+T33+T34+T35+T36+T37+T38</f>
        <v>25</v>
      </c>
      <c r="U30" s="8">
        <v>174</v>
      </c>
      <c r="V30" s="8">
        <f>V31+V32+V33+V34+V35+V36+V37+V38</f>
        <v>11</v>
      </c>
      <c r="W30" s="8">
        <f t="shared" ref="W30:AC30" si="62">W31+W32+W33+W34+W35+W36+W37+W38</f>
        <v>22</v>
      </c>
      <c r="X30" s="8">
        <f t="shared" si="62"/>
        <v>64</v>
      </c>
      <c r="Y30" s="8">
        <f t="shared" si="62"/>
        <v>148</v>
      </c>
      <c r="Z30" s="8">
        <f t="shared" si="62"/>
        <v>11</v>
      </c>
      <c r="AA30" s="8">
        <f t="shared" si="62"/>
        <v>22</v>
      </c>
      <c r="AB30" s="8">
        <f t="shared" si="62"/>
        <v>88</v>
      </c>
      <c r="AC30" s="8">
        <f t="shared" si="62"/>
        <v>196</v>
      </c>
      <c r="AD30" s="8">
        <f t="shared" ref="AD30:AK30" si="63">AD31+AD32+AD33+AD34+AD35++++AD36+AD37+AD38</f>
        <v>6</v>
      </c>
      <c r="AE30" s="8">
        <f t="shared" si="63"/>
        <v>16</v>
      </c>
      <c r="AF30" s="8">
        <f t="shared" si="63"/>
        <v>40</v>
      </c>
      <c r="AG30" s="8">
        <f t="shared" si="63"/>
        <v>160</v>
      </c>
      <c r="AH30" s="8">
        <f t="shared" si="63"/>
        <v>4</v>
      </c>
      <c r="AI30" s="8">
        <f t="shared" si="63"/>
        <v>8</v>
      </c>
      <c r="AJ30" s="8">
        <f t="shared" si="63"/>
        <v>32</v>
      </c>
      <c r="AK30" s="8">
        <f t="shared" si="63"/>
        <v>104</v>
      </c>
      <c r="AL30" s="8">
        <f t="shared" ref="AL30:AQ30" si="64">AL31+AL32+AL33+AL34+AL35++++AL36+AL37+AL38</f>
        <v>3</v>
      </c>
      <c r="AM30" s="8">
        <f t="shared" si="64"/>
        <v>104</v>
      </c>
      <c r="AN30" s="8">
        <f t="shared" si="64"/>
        <v>5</v>
      </c>
      <c r="AO30" s="8">
        <f t="shared" si="64"/>
        <v>8</v>
      </c>
      <c r="AP30" s="8">
        <f t="shared" si="64"/>
        <v>32</v>
      </c>
      <c r="AQ30" s="8">
        <f t="shared" si="64"/>
        <v>68</v>
      </c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</row>
    <row r="31" spans="1:55" ht="39.75" customHeight="1" x14ac:dyDescent="0.3">
      <c r="A31" s="20" t="s">
        <v>150</v>
      </c>
      <c r="B31" s="20" t="s">
        <v>250</v>
      </c>
      <c r="C31" s="6" t="s">
        <v>249</v>
      </c>
      <c r="D31" s="6" t="s">
        <v>259</v>
      </c>
      <c r="E31" s="6">
        <v>2</v>
      </c>
      <c r="F31" s="6">
        <v>1</v>
      </c>
      <c r="G31" s="6"/>
      <c r="H31" s="6"/>
      <c r="I31" s="6"/>
      <c r="J31" s="6">
        <v>1</v>
      </c>
      <c r="K31" s="6"/>
      <c r="L31" s="6"/>
      <c r="M31" s="6"/>
      <c r="N31" s="7">
        <v>5</v>
      </c>
      <c r="O31" s="7">
        <v>180</v>
      </c>
      <c r="P31" s="6">
        <v>70</v>
      </c>
      <c r="Q31" s="6">
        <v>14</v>
      </c>
      <c r="R31" s="6">
        <v>56</v>
      </c>
      <c r="S31" s="6">
        <v>110</v>
      </c>
      <c r="T31" s="6">
        <v>5</v>
      </c>
      <c r="U31" s="6">
        <v>70</v>
      </c>
      <c r="V31" s="6">
        <v>5</v>
      </c>
      <c r="W31" s="6">
        <v>8</v>
      </c>
      <c r="X31" s="6">
        <v>32</v>
      </c>
      <c r="Y31" s="6">
        <v>50</v>
      </c>
      <c r="Z31" s="16">
        <v>3</v>
      </c>
      <c r="AA31" s="16">
        <v>6</v>
      </c>
      <c r="AB31" s="16">
        <v>24</v>
      </c>
      <c r="AC31" s="16">
        <v>60</v>
      </c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</row>
    <row r="32" spans="1:55" ht="60.75" customHeight="1" x14ac:dyDescent="0.3">
      <c r="A32" s="20" t="s">
        <v>151</v>
      </c>
      <c r="B32" s="20" t="s">
        <v>258</v>
      </c>
      <c r="C32" s="6" t="s">
        <v>249</v>
      </c>
      <c r="D32" s="6" t="s">
        <v>265</v>
      </c>
      <c r="E32" s="6">
        <v>1</v>
      </c>
      <c r="F32" s="6"/>
      <c r="G32" s="6"/>
      <c r="H32" s="6"/>
      <c r="I32" s="6"/>
      <c r="J32" s="6"/>
      <c r="K32" s="6"/>
      <c r="L32" s="6"/>
      <c r="M32" s="6">
        <v>1</v>
      </c>
      <c r="N32" s="7">
        <v>4</v>
      </c>
      <c r="O32" s="7">
        <v>144</v>
      </c>
      <c r="P32" s="6">
        <f>Q32+R32</f>
        <v>46</v>
      </c>
      <c r="Q32" s="6">
        <v>14</v>
      </c>
      <c r="R32" s="6">
        <v>32</v>
      </c>
      <c r="S32" s="6">
        <v>98</v>
      </c>
      <c r="T32" s="6">
        <v>4</v>
      </c>
      <c r="U32" s="6">
        <v>40</v>
      </c>
      <c r="V32" s="16">
        <v>6</v>
      </c>
      <c r="W32" s="6">
        <v>14</v>
      </c>
      <c r="X32" s="6">
        <v>32</v>
      </c>
      <c r="Y32" s="6">
        <v>98</v>
      </c>
      <c r="Z32" s="36"/>
      <c r="AA32" s="36"/>
      <c r="AB32" s="36"/>
      <c r="AC32" s="36"/>
      <c r="AD32" s="38"/>
      <c r="AE32" s="16"/>
      <c r="AF32" s="16"/>
      <c r="AG32" s="1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</row>
    <row r="33" spans="1:55" ht="49.5" customHeight="1" x14ac:dyDescent="0.3">
      <c r="A33" s="20" t="s">
        <v>152</v>
      </c>
      <c r="B33" s="20" t="s">
        <v>253</v>
      </c>
      <c r="C33" s="6" t="s">
        <v>249</v>
      </c>
      <c r="D33" s="6" t="s">
        <v>263</v>
      </c>
      <c r="E33" s="6"/>
      <c r="F33" s="6">
        <v>2</v>
      </c>
      <c r="G33" s="6"/>
      <c r="H33" s="6"/>
      <c r="I33" s="6"/>
      <c r="J33" s="6">
        <v>2</v>
      </c>
      <c r="K33" s="6"/>
      <c r="L33" s="6"/>
      <c r="M33" s="6"/>
      <c r="N33" s="7">
        <v>3</v>
      </c>
      <c r="O33" s="7">
        <v>108</v>
      </c>
      <c r="P33" s="6">
        <v>40</v>
      </c>
      <c r="Q33" s="6">
        <v>8</v>
      </c>
      <c r="R33" s="6">
        <v>32</v>
      </c>
      <c r="S33" s="6">
        <v>68</v>
      </c>
      <c r="T33" s="6">
        <v>3</v>
      </c>
      <c r="U33" s="6">
        <v>40</v>
      </c>
      <c r="V33" s="6"/>
      <c r="W33" s="6"/>
      <c r="X33" s="33"/>
      <c r="Y33" s="36"/>
      <c r="Z33" s="39">
        <v>4</v>
      </c>
      <c r="AA33" s="40">
        <v>8</v>
      </c>
      <c r="AB33" s="35">
        <v>32</v>
      </c>
      <c r="AC33" s="43">
        <v>68</v>
      </c>
      <c r="AD33" s="36"/>
      <c r="AE33" s="36"/>
      <c r="AF33" s="36"/>
      <c r="AG33" s="36"/>
      <c r="AH33" s="34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</row>
    <row r="34" spans="1:55" ht="36" customHeight="1" x14ac:dyDescent="0.3">
      <c r="A34" s="20" t="s">
        <v>153</v>
      </c>
      <c r="B34" s="20" t="s">
        <v>254</v>
      </c>
      <c r="C34" s="6" t="s">
        <v>249</v>
      </c>
      <c r="D34" s="6" t="s">
        <v>262</v>
      </c>
      <c r="E34" s="6">
        <v>3</v>
      </c>
      <c r="F34" s="6"/>
      <c r="G34" s="6"/>
      <c r="H34" s="6"/>
      <c r="I34" s="6"/>
      <c r="J34" s="6"/>
      <c r="K34" s="6"/>
      <c r="L34" s="6">
        <v>3</v>
      </c>
      <c r="M34" s="6"/>
      <c r="N34" s="7">
        <v>3</v>
      </c>
      <c r="O34" s="7">
        <v>108</v>
      </c>
      <c r="P34" s="6">
        <v>24</v>
      </c>
      <c r="Q34" s="6">
        <v>8</v>
      </c>
      <c r="R34" s="6">
        <v>16</v>
      </c>
      <c r="S34" s="6">
        <v>84</v>
      </c>
      <c r="T34" s="6">
        <v>3</v>
      </c>
      <c r="U34" s="6">
        <v>24</v>
      </c>
      <c r="V34" s="6"/>
      <c r="W34" s="6"/>
      <c r="X34" s="6"/>
      <c r="Y34" s="35"/>
      <c r="Z34" s="35"/>
      <c r="AA34" s="35"/>
      <c r="AB34" s="41"/>
      <c r="AC34" s="36"/>
      <c r="AD34" s="42">
        <v>3</v>
      </c>
      <c r="AE34" s="37">
        <v>8</v>
      </c>
      <c r="AF34" s="37">
        <v>16</v>
      </c>
      <c r="AG34" s="37">
        <v>84</v>
      </c>
      <c r="AH34" s="16"/>
      <c r="AI34" s="16"/>
      <c r="AJ34" s="16"/>
      <c r="AK34" s="16"/>
      <c r="AL34" s="16"/>
      <c r="AM34" s="6"/>
      <c r="AN34" s="16"/>
      <c r="AO34" s="16"/>
      <c r="AP34" s="16"/>
      <c r="AQ34" s="1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</row>
    <row r="35" spans="1:55" ht="33.75" customHeight="1" x14ac:dyDescent="0.3">
      <c r="A35" s="20" t="s">
        <v>154</v>
      </c>
      <c r="B35" s="20" t="s">
        <v>255</v>
      </c>
      <c r="C35" s="6" t="s">
        <v>256</v>
      </c>
      <c r="D35" s="6" t="s">
        <v>264</v>
      </c>
      <c r="E35" s="6"/>
      <c r="F35" s="6">
        <v>3</v>
      </c>
      <c r="G35" s="6"/>
      <c r="H35" s="6"/>
      <c r="I35" s="6"/>
      <c r="J35" s="6">
        <v>3</v>
      </c>
      <c r="K35" s="6"/>
      <c r="L35" s="6"/>
      <c r="M35" s="6"/>
      <c r="N35" s="7">
        <v>3</v>
      </c>
      <c r="O35" s="7">
        <v>108</v>
      </c>
      <c r="P35" s="6">
        <v>32</v>
      </c>
      <c r="Q35" s="6">
        <v>8</v>
      </c>
      <c r="R35" s="6">
        <v>24</v>
      </c>
      <c r="S35" s="6">
        <v>76</v>
      </c>
      <c r="T35" s="6">
        <v>3</v>
      </c>
      <c r="U35" s="6"/>
      <c r="V35" s="6"/>
      <c r="W35" s="6"/>
      <c r="X35" s="6"/>
      <c r="Y35" s="6"/>
      <c r="Z35" s="6"/>
      <c r="AA35" s="6"/>
      <c r="AB35" s="33"/>
      <c r="AC35" s="36"/>
      <c r="AD35" s="34">
        <v>3</v>
      </c>
      <c r="AE35" s="6">
        <v>8</v>
      </c>
      <c r="AF35" s="6">
        <v>24</v>
      </c>
      <c r="AG35" s="33">
        <v>76</v>
      </c>
      <c r="AH35" s="36"/>
      <c r="AI35" s="36"/>
      <c r="AJ35" s="36"/>
      <c r="AK35" s="36"/>
      <c r="AL35" s="36"/>
      <c r="AM35" s="31">
        <v>24</v>
      </c>
      <c r="AN35" s="36"/>
      <c r="AO35" s="36"/>
      <c r="AP35" s="36"/>
      <c r="AQ35" s="36"/>
      <c r="AR35" s="38"/>
      <c r="AS35" s="16"/>
      <c r="AT35" s="16"/>
      <c r="AU35" s="16"/>
      <c r="AV35" s="6"/>
      <c r="AW35" s="6"/>
      <c r="AX35" s="6"/>
      <c r="AY35" s="6"/>
      <c r="AZ35" s="6"/>
      <c r="BA35" s="6"/>
      <c r="BB35" s="6"/>
      <c r="BC35" s="6"/>
    </row>
    <row r="36" spans="1:55" ht="24" customHeight="1" x14ac:dyDescent="0.3">
      <c r="A36" s="20" t="s">
        <v>155</v>
      </c>
      <c r="B36" s="20" t="s">
        <v>252</v>
      </c>
      <c r="C36" s="6" t="s">
        <v>249</v>
      </c>
      <c r="D36" s="6" t="s">
        <v>266</v>
      </c>
      <c r="E36" s="6"/>
      <c r="F36" s="6">
        <v>5</v>
      </c>
      <c r="G36" s="6"/>
      <c r="H36" s="6"/>
      <c r="I36" s="6"/>
      <c r="J36" s="6">
        <v>5</v>
      </c>
      <c r="K36" s="6"/>
      <c r="L36" s="6"/>
      <c r="M36" s="6"/>
      <c r="N36" s="7">
        <v>3</v>
      </c>
      <c r="O36" s="7">
        <v>108</v>
      </c>
      <c r="P36" s="6">
        <v>40</v>
      </c>
      <c r="Q36" s="6">
        <v>8</v>
      </c>
      <c r="R36" s="6">
        <v>32</v>
      </c>
      <c r="S36" s="6">
        <v>68</v>
      </c>
      <c r="T36" s="6"/>
      <c r="U36" s="6"/>
      <c r="V36" s="6"/>
      <c r="W36" s="6"/>
      <c r="X36" s="6"/>
      <c r="Y36" s="6"/>
      <c r="Z36" s="6"/>
      <c r="AA36" s="6"/>
      <c r="AB36" s="6"/>
      <c r="AC36" s="35"/>
      <c r="AD36" s="35"/>
      <c r="AE36" s="35"/>
      <c r="AF36" s="35"/>
      <c r="AG36" s="35"/>
      <c r="AH36" s="35"/>
      <c r="AI36" s="35"/>
      <c r="AJ36" s="35"/>
      <c r="AK36" s="35"/>
      <c r="AL36" s="35">
        <v>3</v>
      </c>
      <c r="AM36" s="6">
        <v>40</v>
      </c>
      <c r="AN36" s="6">
        <v>5</v>
      </c>
      <c r="AO36" s="6">
        <v>8</v>
      </c>
      <c r="AP36" s="6">
        <v>32</v>
      </c>
      <c r="AQ36" s="33">
        <v>68</v>
      </c>
      <c r="AR36" s="36"/>
      <c r="AS36" s="36"/>
      <c r="AT36" s="36"/>
      <c r="AU36" s="36"/>
      <c r="AV36" s="34"/>
      <c r="AW36" s="6"/>
      <c r="AX36" s="6"/>
      <c r="AY36" s="6"/>
      <c r="AZ36" s="6"/>
      <c r="BA36" s="6"/>
      <c r="BB36" s="6"/>
      <c r="BC36" s="6"/>
    </row>
    <row r="37" spans="1:55" ht="30.75" customHeight="1" x14ac:dyDescent="0.3">
      <c r="A37" s="20" t="s">
        <v>156</v>
      </c>
      <c r="B37" s="2" t="s">
        <v>257</v>
      </c>
      <c r="C37" s="6" t="s">
        <v>249</v>
      </c>
      <c r="D37" s="6" t="s">
        <v>269</v>
      </c>
      <c r="E37" s="6">
        <v>4</v>
      </c>
      <c r="F37" s="6"/>
      <c r="G37" s="6"/>
      <c r="H37" s="6"/>
      <c r="I37" s="6"/>
      <c r="J37" s="6"/>
      <c r="K37" s="6"/>
      <c r="L37" s="6">
        <v>4</v>
      </c>
      <c r="M37" s="6"/>
      <c r="N37" s="7">
        <v>4</v>
      </c>
      <c r="O37" s="7">
        <v>144</v>
      </c>
      <c r="P37" s="6">
        <v>40</v>
      </c>
      <c r="Q37" s="6">
        <v>8</v>
      </c>
      <c r="R37" s="6">
        <v>32</v>
      </c>
      <c r="S37" s="6">
        <v>104</v>
      </c>
      <c r="T37" s="6">
        <v>4</v>
      </c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16">
        <v>4</v>
      </c>
      <c r="AI37" s="16">
        <v>8</v>
      </c>
      <c r="AJ37" s="16">
        <v>32</v>
      </c>
      <c r="AK37" s="16">
        <v>104</v>
      </c>
      <c r="AL37" s="6"/>
      <c r="AM37" s="6"/>
      <c r="AN37" s="16"/>
      <c r="AO37" s="16"/>
      <c r="AP37" s="16"/>
      <c r="AQ37" s="16"/>
      <c r="AR37" s="37"/>
      <c r="AS37" s="37"/>
      <c r="AT37" s="37"/>
      <c r="AU37" s="37"/>
      <c r="AV37" s="6"/>
      <c r="AW37" s="6"/>
      <c r="AX37" s="6"/>
      <c r="AY37" s="6"/>
      <c r="AZ37" s="6"/>
      <c r="BA37" s="6"/>
      <c r="BB37" s="6"/>
      <c r="BC37" s="6"/>
    </row>
    <row r="38" spans="1:55" ht="33" customHeight="1" x14ac:dyDescent="0.3">
      <c r="A38" s="20" t="s">
        <v>157</v>
      </c>
      <c r="B38" s="20" t="s">
        <v>251</v>
      </c>
      <c r="C38" s="6" t="s">
        <v>249</v>
      </c>
      <c r="D38" s="6" t="s">
        <v>268</v>
      </c>
      <c r="E38" s="6"/>
      <c r="F38" s="6">
        <v>2</v>
      </c>
      <c r="G38" s="6"/>
      <c r="H38" s="6"/>
      <c r="I38" s="6"/>
      <c r="J38" s="6"/>
      <c r="K38" s="6"/>
      <c r="L38" s="6">
        <v>2</v>
      </c>
      <c r="M38" s="6"/>
      <c r="N38" s="7">
        <v>3</v>
      </c>
      <c r="O38" s="7">
        <v>108</v>
      </c>
      <c r="P38" s="6">
        <v>40</v>
      </c>
      <c r="Q38" s="6">
        <v>8</v>
      </c>
      <c r="R38" s="6">
        <v>32</v>
      </c>
      <c r="S38" s="6">
        <v>68</v>
      </c>
      <c r="T38" s="6">
        <v>3</v>
      </c>
      <c r="U38" s="6"/>
      <c r="V38" s="6"/>
      <c r="W38" s="6"/>
      <c r="X38" s="6"/>
      <c r="Y38" s="6"/>
      <c r="Z38" s="6">
        <v>4</v>
      </c>
      <c r="AA38" s="6">
        <v>8</v>
      </c>
      <c r="AB38" s="6">
        <v>32</v>
      </c>
      <c r="AC38" s="6">
        <v>68</v>
      </c>
      <c r="AD38" s="6"/>
      <c r="AE38" s="6"/>
      <c r="AF38" s="6"/>
      <c r="AG38" s="6"/>
      <c r="AH38" s="6"/>
      <c r="AI38" s="6"/>
      <c r="AJ38" s="6"/>
      <c r="AK38" s="6"/>
      <c r="AL38" s="6"/>
      <c r="AM38" s="33">
        <v>40</v>
      </c>
      <c r="AN38" s="36"/>
      <c r="AO38" s="36"/>
      <c r="AP38" s="36"/>
      <c r="AQ38" s="36"/>
      <c r="AR38" s="36"/>
      <c r="AS38" s="36"/>
      <c r="AT38" s="36"/>
      <c r="AU38" s="36"/>
      <c r="AV38" s="34"/>
      <c r="AW38" s="6"/>
      <c r="AX38" s="6"/>
      <c r="AY38" s="6"/>
      <c r="AZ38" s="6"/>
      <c r="BA38" s="6"/>
      <c r="BB38" s="6"/>
      <c r="BC38" s="6"/>
    </row>
    <row r="39" spans="1:55" ht="27.6" x14ac:dyDescent="0.3">
      <c r="A39" s="19" t="s">
        <v>158</v>
      </c>
      <c r="B39" s="19" t="s">
        <v>159</v>
      </c>
      <c r="C39" s="8"/>
      <c r="D39" s="8"/>
      <c r="E39" s="8">
        <v>4</v>
      </c>
      <c r="F39" s="8">
        <v>1</v>
      </c>
      <c r="G39" s="8"/>
      <c r="H39" s="8"/>
      <c r="I39" s="8"/>
      <c r="J39" s="8">
        <v>3</v>
      </c>
      <c r="K39" s="8"/>
      <c r="L39" s="8">
        <v>1</v>
      </c>
      <c r="M39" s="8">
        <v>1</v>
      </c>
      <c r="N39" s="8">
        <f>N40+N41+N42+N43+N44</f>
        <v>18</v>
      </c>
      <c r="O39" s="8">
        <f>O40+O41+O42+O43+O44</f>
        <v>648</v>
      </c>
      <c r="P39" s="8">
        <f t="shared" ref="P39:S39" si="65">P40+P41+P42+P43+P44</f>
        <v>198</v>
      </c>
      <c r="Q39" s="8">
        <f t="shared" si="65"/>
        <v>52</v>
      </c>
      <c r="R39" s="8">
        <f t="shared" si="65"/>
        <v>152</v>
      </c>
      <c r="S39" s="8">
        <f t="shared" si="65"/>
        <v>444</v>
      </c>
      <c r="T39" s="30"/>
      <c r="U39" s="30"/>
      <c r="V39" s="30"/>
      <c r="W39" s="30"/>
      <c r="X39" s="30"/>
      <c r="Y39" s="30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>
        <f>AL40+AL41+AL42+AL43+AL44</f>
        <v>18</v>
      </c>
      <c r="AM39" s="8">
        <f t="shared" ref="AM39" si="66">AM40+AM41+AM42+AM43+AM44</f>
        <v>110</v>
      </c>
      <c r="AN39" s="44">
        <f>AN40+AN41+AN42+AN43+AN44</f>
        <v>9</v>
      </c>
      <c r="AO39" s="44">
        <f t="shared" ref="AO39:AU39" si="67">AO40+AO41+AO42+AO43+AO44</f>
        <v>16</v>
      </c>
      <c r="AP39" s="44">
        <f t="shared" si="67"/>
        <v>56</v>
      </c>
      <c r="AQ39" s="44">
        <f t="shared" si="67"/>
        <v>180</v>
      </c>
      <c r="AR39" s="44">
        <f t="shared" si="67"/>
        <v>13</v>
      </c>
      <c r="AS39" s="44">
        <f t="shared" si="67"/>
        <v>30</v>
      </c>
      <c r="AT39" s="44">
        <f t="shared" si="67"/>
        <v>96</v>
      </c>
      <c r="AU39" s="44">
        <f t="shared" si="67"/>
        <v>204</v>
      </c>
      <c r="AV39" s="8"/>
      <c r="AW39" s="8"/>
      <c r="AX39" s="8"/>
      <c r="AY39" s="8"/>
      <c r="AZ39" s="8"/>
      <c r="BA39" s="8"/>
      <c r="BB39" s="8"/>
      <c r="BC39" s="8"/>
    </row>
    <row r="40" spans="1:55" ht="32.4" customHeight="1" x14ac:dyDescent="0.3">
      <c r="A40" s="29" t="s">
        <v>160</v>
      </c>
      <c r="B40" s="20" t="s">
        <v>286</v>
      </c>
      <c r="C40" s="6" t="s">
        <v>279</v>
      </c>
      <c r="D40" s="6" t="s">
        <v>285</v>
      </c>
      <c r="E40" s="6">
        <v>6</v>
      </c>
      <c r="F40" s="6"/>
      <c r="G40" s="6"/>
      <c r="H40" s="6"/>
      <c r="I40" s="6"/>
      <c r="J40" s="6"/>
      <c r="K40" s="6"/>
      <c r="L40" s="6"/>
      <c r="M40" s="6">
        <v>6</v>
      </c>
      <c r="N40" s="7">
        <v>4</v>
      </c>
      <c r="O40" s="7">
        <v>144</v>
      </c>
      <c r="P40" s="6">
        <v>48</v>
      </c>
      <c r="Q40" s="6">
        <v>14</v>
      </c>
      <c r="R40" s="6">
        <v>32</v>
      </c>
      <c r="S40" s="33">
        <v>98</v>
      </c>
      <c r="T40" s="36"/>
      <c r="U40" s="36"/>
      <c r="V40" s="36"/>
      <c r="W40" s="36"/>
      <c r="X40" s="36"/>
      <c r="Y40" s="36"/>
      <c r="Z40" s="34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>
        <v>4</v>
      </c>
      <c r="AM40" s="33">
        <v>48</v>
      </c>
      <c r="AN40" s="36"/>
      <c r="AO40" s="36"/>
      <c r="AP40" s="36"/>
      <c r="AQ40" s="36"/>
      <c r="AR40" s="36">
        <v>4</v>
      </c>
      <c r="AS40" s="36">
        <v>8</v>
      </c>
      <c r="AT40" s="36">
        <v>32</v>
      </c>
      <c r="AU40" s="36">
        <v>104</v>
      </c>
      <c r="AV40" s="34"/>
      <c r="AW40" s="6"/>
      <c r="AX40" s="6"/>
      <c r="AY40" s="6"/>
      <c r="AZ40" s="6"/>
      <c r="BA40" s="6"/>
      <c r="BB40" s="6"/>
      <c r="BC40" s="6"/>
    </row>
    <row r="41" spans="1:55" ht="21.75" customHeight="1" x14ac:dyDescent="0.3">
      <c r="A41" s="29" t="s">
        <v>161</v>
      </c>
      <c r="B41" s="20" t="s">
        <v>282</v>
      </c>
      <c r="C41" s="6" t="s">
        <v>281</v>
      </c>
      <c r="D41" s="6" t="s">
        <v>285</v>
      </c>
      <c r="E41" s="6">
        <v>5</v>
      </c>
      <c r="F41" s="6"/>
      <c r="G41" s="6"/>
      <c r="H41" s="6"/>
      <c r="I41" s="6"/>
      <c r="J41" s="6"/>
      <c r="K41" s="6"/>
      <c r="L41" s="6">
        <v>5</v>
      </c>
      <c r="M41" s="6"/>
      <c r="N41" s="7">
        <v>4</v>
      </c>
      <c r="O41" s="7">
        <v>144</v>
      </c>
      <c r="P41" s="6">
        <v>32</v>
      </c>
      <c r="Q41" s="6">
        <v>8</v>
      </c>
      <c r="R41" s="6">
        <v>24</v>
      </c>
      <c r="S41" s="6">
        <v>112</v>
      </c>
      <c r="T41" s="35"/>
      <c r="U41" s="35"/>
      <c r="V41" s="35"/>
      <c r="W41" s="35"/>
      <c r="X41" s="35"/>
      <c r="Y41" s="35"/>
      <c r="Z41" s="6"/>
      <c r="AA41" s="6"/>
      <c r="AB41" s="6"/>
      <c r="AC41" s="6"/>
      <c r="AD41" s="6"/>
      <c r="AE41" s="6"/>
      <c r="AF41" s="6"/>
      <c r="AG41" s="6"/>
      <c r="AH41" s="16"/>
      <c r="AI41" s="16"/>
      <c r="AJ41" s="16"/>
      <c r="AK41" s="16"/>
      <c r="AL41" s="6">
        <v>4</v>
      </c>
      <c r="AM41" s="33">
        <v>32</v>
      </c>
      <c r="AN41" s="36">
        <v>4</v>
      </c>
      <c r="AO41" s="36">
        <v>8</v>
      </c>
      <c r="AP41" s="36">
        <v>24</v>
      </c>
      <c r="AQ41" s="36">
        <v>112</v>
      </c>
      <c r="AR41" s="36"/>
      <c r="AS41" s="36"/>
      <c r="AT41" s="36"/>
      <c r="AU41" s="36"/>
      <c r="AV41" s="34"/>
      <c r="AW41" s="6"/>
      <c r="AX41" s="6"/>
      <c r="AY41" s="6"/>
      <c r="AZ41" s="6"/>
      <c r="BA41" s="6"/>
      <c r="BB41" s="6"/>
      <c r="BC41" s="6"/>
    </row>
    <row r="42" spans="1:55" ht="41.4" x14ac:dyDescent="0.3">
      <c r="A42" s="29" t="s">
        <v>162</v>
      </c>
      <c r="B42" s="20" t="s">
        <v>283</v>
      </c>
      <c r="C42" s="6" t="s">
        <v>279</v>
      </c>
      <c r="D42" s="6" t="s">
        <v>285</v>
      </c>
      <c r="E42" s="32"/>
      <c r="F42" s="6">
        <v>5</v>
      </c>
      <c r="G42" s="6"/>
      <c r="H42" s="6"/>
      <c r="I42" s="6"/>
      <c r="J42" s="6">
        <v>5</v>
      </c>
      <c r="K42" s="32"/>
      <c r="L42" s="6"/>
      <c r="M42" s="6"/>
      <c r="N42" s="7">
        <v>3</v>
      </c>
      <c r="O42" s="7">
        <v>108</v>
      </c>
      <c r="P42" s="6">
        <v>40</v>
      </c>
      <c r="Q42" s="6">
        <v>8</v>
      </c>
      <c r="R42" s="6">
        <v>32</v>
      </c>
      <c r="S42" s="6">
        <v>68</v>
      </c>
      <c r="U42" s="6">
        <v>40</v>
      </c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33"/>
      <c r="AH42" s="36"/>
      <c r="AI42" s="36"/>
      <c r="AJ42" s="36"/>
      <c r="AK42" s="36"/>
      <c r="AL42" s="34">
        <v>3</v>
      </c>
      <c r="AM42" s="33"/>
      <c r="AN42" s="36">
        <v>5</v>
      </c>
      <c r="AO42" s="36">
        <v>8</v>
      </c>
      <c r="AP42" s="36">
        <v>32</v>
      </c>
      <c r="AQ42" s="36">
        <v>68</v>
      </c>
      <c r="AR42" s="36"/>
      <c r="AS42" s="36"/>
      <c r="AT42" s="36"/>
      <c r="AU42" s="36"/>
      <c r="AV42" s="34"/>
      <c r="AW42" s="6"/>
      <c r="AX42" s="6"/>
      <c r="AY42" s="6"/>
      <c r="AZ42" s="6"/>
      <c r="BA42" s="6"/>
      <c r="BB42" s="6"/>
      <c r="BC42" s="6"/>
    </row>
    <row r="43" spans="1:55" ht="30" customHeight="1" x14ac:dyDescent="0.3">
      <c r="A43" s="29" t="s">
        <v>164</v>
      </c>
      <c r="B43" s="20" t="s">
        <v>284</v>
      </c>
      <c r="C43" s="6" t="s">
        <v>281</v>
      </c>
      <c r="D43" s="6" t="s">
        <v>285</v>
      </c>
      <c r="E43" s="6">
        <v>6</v>
      </c>
      <c r="F43" s="6"/>
      <c r="G43" s="6"/>
      <c r="H43" s="6"/>
      <c r="I43" s="6"/>
      <c r="J43" s="6">
        <v>6</v>
      </c>
      <c r="K43" s="6"/>
      <c r="L43" s="6"/>
      <c r="M43" s="6"/>
      <c r="N43" s="7">
        <v>3</v>
      </c>
      <c r="O43" s="7">
        <v>108</v>
      </c>
      <c r="P43" s="6">
        <v>30</v>
      </c>
      <c r="Q43" s="6">
        <v>8</v>
      </c>
      <c r="R43" s="6">
        <v>32</v>
      </c>
      <c r="S43" s="6">
        <v>68</v>
      </c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35"/>
      <c r="AI43" s="35"/>
      <c r="AJ43" s="35"/>
      <c r="AK43" s="35"/>
      <c r="AL43" s="6">
        <v>3</v>
      </c>
      <c r="AM43" s="6">
        <v>30</v>
      </c>
      <c r="AN43" s="35"/>
      <c r="AO43" s="35"/>
      <c r="AP43" s="35"/>
      <c r="AQ43" s="35"/>
      <c r="AR43" s="35">
        <v>4</v>
      </c>
      <c r="AS43" s="6">
        <v>8</v>
      </c>
      <c r="AT43" s="6">
        <v>32</v>
      </c>
      <c r="AU43" s="6">
        <v>68</v>
      </c>
      <c r="AV43" s="6"/>
      <c r="AW43" s="6"/>
      <c r="AX43" s="6"/>
      <c r="AY43" s="6"/>
      <c r="AZ43" s="6"/>
      <c r="BA43" s="6"/>
      <c r="BB43" s="6"/>
      <c r="BC43" s="6"/>
    </row>
    <row r="44" spans="1:55" ht="27.6" x14ac:dyDescent="0.3">
      <c r="A44" s="29" t="s">
        <v>166</v>
      </c>
      <c r="B44" s="20" t="s">
        <v>280</v>
      </c>
      <c r="C44" s="6" t="s">
        <v>281</v>
      </c>
      <c r="D44" s="6" t="s">
        <v>285</v>
      </c>
      <c r="E44" s="6">
        <v>6</v>
      </c>
      <c r="F44" s="6"/>
      <c r="G44" s="6"/>
      <c r="H44" s="6"/>
      <c r="I44" s="6"/>
      <c r="J44" s="6">
        <v>6</v>
      </c>
      <c r="K44" s="6"/>
      <c r="L44" s="6"/>
      <c r="M44" s="6"/>
      <c r="N44" s="7">
        <v>4</v>
      </c>
      <c r="O44" s="7">
        <v>144</v>
      </c>
      <c r="P44" s="6">
        <v>48</v>
      </c>
      <c r="Q44" s="6">
        <v>14</v>
      </c>
      <c r="R44" s="6">
        <v>32</v>
      </c>
      <c r="S44" s="6">
        <v>98</v>
      </c>
      <c r="U44" s="6">
        <v>32</v>
      </c>
      <c r="V44" s="6"/>
      <c r="W44" s="6"/>
      <c r="X44" s="6"/>
      <c r="Y44" s="6"/>
      <c r="Z44" s="6"/>
      <c r="AA44" s="6"/>
      <c r="AB44" s="6"/>
      <c r="AC44" s="6"/>
      <c r="AH44" s="6"/>
      <c r="AI44" s="6"/>
      <c r="AJ44" s="6"/>
      <c r="AK44" s="6"/>
      <c r="AL44" s="6">
        <v>4</v>
      </c>
      <c r="AM44" s="6"/>
      <c r="AN44" s="6"/>
      <c r="AO44" s="6"/>
      <c r="AP44" s="6"/>
      <c r="AQ44" s="6"/>
      <c r="AR44" s="6">
        <v>5</v>
      </c>
      <c r="AS44" s="6">
        <v>14</v>
      </c>
      <c r="AT44" s="6">
        <v>32</v>
      </c>
      <c r="AU44" s="6">
        <v>32</v>
      </c>
      <c r="AV44" s="6"/>
      <c r="AW44" s="6"/>
      <c r="AX44" s="6"/>
      <c r="AY44" s="6"/>
      <c r="AZ44" s="6"/>
      <c r="BA44" s="6"/>
      <c r="BB44" s="6"/>
      <c r="BC44" s="6"/>
    </row>
    <row r="45" spans="1:55" x14ac:dyDescent="0.3">
      <c r="A45" s="22"/>
      <c r="B45" s="22" t="s">
        <v>167</v>
      </c>
      <c r="C45" s="11"/>
      <c r="D45" s="11"/>
      <c r="E45" s="11">
        <v>12</v>
      </c>
      <c r="F45" s="11">
        <v>10</v>
      </c>
      <c r="G45" s="11"/>
      <c r="H45" s="11"/>
      <c r="I45" s="11"/>
      <c r="J45" s="11">
        <v>6</v>
      </c>
      <c r="K45" s="11">
        <v>3</v>
      </c>
      <c r="L45" s="11">
        <v>5</v>
      </c>
      <c r="M45" s="11">
        <v>3</v>
      </c>
      <c r="N45" s="11">
        <v>63</v>
      </c>
      <c r="O45" s="11">
        <v>2268</v>
      </c>
      <c r="P45" s="11">
        <v>748</v>
      </c>
      <c r="Q45" s="11">
        <v>178</v>
      </c>
      <c r="R45" s="11">
        <v>570</v>
      </c>
      <c r="S45" s="11">
        <v>1520</v>
      </c>
      <c r="T45" s="11">
        <v>43</v>
      </c>
      <c r="U45" s="11">
        <v>504</v>
      </c>
      <c r="V45" s="11">
        <v>14</v>
      </c>
      <c r="W45" s="11">
        <v>24</v>
      </c>
      <c r="X45" s="11">
        <v>88</v>
      </c>
      <c r="Y45" s="11">
        <v>170</v>
      </c>
      <c r="Z45" s="11">
        <v>14</v>
      </c>
      <c r="AA45" s="11">
        <v>32</v>
      </c>
      <c r="AB45" s="11">
        <v>108</v>
      </c>
      <c r="AC45" s="11">
        <v>262</v>
      </c>
      <c r="AD45" s="11">
        <v>14</v>
      </c>
      <c r="AE45" s="11">
        <v>32</v>
      </c>
      <c r="AF45" s="11">
        <v>80</v>
      </c>
      <c r="AG45" s="11">
        <v>315</v>
      </c>
      <c r="AH45" s="11">
        <v>14</v>
      </c>
      <c r="AI45" s="11">
        <v>38</v>
      </c>
      <c r="AJ45" s="11">
        <v>102</v>
      </c>
      <c r="AK45" s="11">
        <v>297</v>
      </c>
      <c r="AL45" s="11">
        <v>20</v>
      </c>
      <c r="AM45" s="11">
        <v>244</v>
      </c>
      <c r="AN45" s="11">
        <v>13</v>
      </c>
      <c r="AO45" s="11">
        <v>24</v>
      </c>
      <c r="AP45" s="11">
        <v>80</v>
      </c>
      <c r="AQ45" s="11">
        <v>228</v>
      </c>
      <c r="AR45" s="11">
        <v>14</v>
      </c>
      <c r="AS45" s="11">
        <v>28</v>
      </c>
      <c r="AT45" s="11">
        <v>112</v>
      </c>
      <c r="AU45" s="11">
        <v>248</v>
      </c>
      <c r="AV45" s="11"/>
      <c r="AW45" s="11"/>
      <c r="AX45" s="11"/>
      <c r="AY45" s="11"/>
      <c r="AZ45" s="11"/>
      <c r="BA45" s="11"/>
      <c r="BB45" s="11"/>
      <c r="BC45" s="11"/>
    </row>
    <row r="46" spans="1:55" ht="27.6" x14ac:dyDescent="0.3">
      <c r="A46" s="17" t="s">
        <v>168</v>
      </c>
      <c r="B46" s="17" t="s">
        <v>169</v>
      </c>
      <c r="C46" s="10"/>
      <c r="D46" s="10"/>
      <c r="E46" s="10"/>
      <c r="F46" s="10">
        <v>4</v>
      </c>
      <c r="G46" s="10">
        <v>2</v>
      </c>
      <c r="H46" s="10"/>
      <c r="I46" s="10"/>
      <c r="J46" s="10"/>
      <c r="K46" s="10"/>
      <c r="L46" s="10"/>
      <c r="M46" s="10"/>
      <c r="N46" s="10">
        <v>48</v>
      </c>
      <c r="O46" s="10">
        <v>1728</v>
      </c>
      <c r="P46" s="10">
        <v>70</v>
      </c>
      <c r="Q46" s="10"/>
      <c r="R46" s="10">
        <v>70</v>
      </c>
      <c r="S46" s="10"/>
      <c r="T46" s="10">
        <v>18</v>
      </c>
      <c r="U46" s="10">
        <v>44</v>
      </c>
      <c r="V46" s="10">
        <v>1</v>
      </c>
      <c r="W46" s="10"/>
      <c r="X46" s="10">
        <v>8</v>
      </c>
      <c r="Y46" s="10"/>
      <c r="Z46" s="10">
        <v>1</v>
      </c>
      <c r="AA46" s="10"/>
      <c r="AB46" s="10">
        <v>14</v>
      </c>
      <c r="AC46" s="10"/>
      <c r="AD46" s="10">
        <v>1</v>
      </c>
      <c r="AE46" s="10"/>
      <c r="AF46" s="10">
        <v>8</v>
      </c>
      <c r="AG46" s="10"/>
      <c r="AH46" s="10">
        <v>1</v>
      </c>
      <c r="AI46" s="10"/>
      <c r="AJ46" s="10">
        <v>14</v>
      </c>
      <c r="AK46" s="10"/>
      <c r="AL46" s="10">
        <v>30</v>
      </c>
      <c r="AM46" s="10">
        <v>26</v>
      </c>
      <c r="AN46" s="10">
        <v>1</v>
      </c>
      <c r="AO46" s="10"/>
      <c r="AP46" s="10">
        <v>8</v>
      </c>
      <c r="AQ46" s="10"/>
      <c r="AR46" s="10">
        <v>1</v>
      </c>
      <c r="AS46" s="10"/>
      <c r="AT46" s="10">
        <v>14</v>
      </c>
      <c r="AU46" s="10"/>
      <c r="AV46" s="10"/>
      <c r="AW46" s="10"/>
      <c r="AX46" s="10"/>
      <c r="AY46" s="10"/>
      <c r="AZ46" s="10">
        <v>2</v>
      </c>
      <c r="BA46" s="10"/>
      <c r="BB46" s="10">
        <v>4</v>
      </c>
      <c r="BC46" s="10"/>
    </row>
    <row r="47" spans="1:55" x14ac:dyDescent="0.3">
      <c r="A47" s="19" t="s">
        <v>170</v>
      </c>
      <c r="B47" s="19" t="s">
        <v>76</v>
      </c>
      <c r="C47" s="8"/>
      <c r="D47" s="8"/>
      <c r="E47" s="8"/>
      <c r="F47" s="8"/>
      <c r="G47" s="8">
        <v>7</v>
      </c>
      <c r="H47" s="8"/>
      <c r="I47" s="8"/>
      <c r="J47" s="8"/>
      <c r="K47" s="8"/>
      <c r="L47" s="8"/>
      <c r="M47" s="8"/>
      <c r="N47" s="8">
        <v>3</v>
      </c>
      <c r="O47" s="8">
        <v>108</v>
      </c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>
        <v>3</v>
      </c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</row>
    <row r="48" spans="1:55" ht="27.6" x14ac:dyDescent="0.3">
      <c r="A48" s="20" t="s">
        <v>171</v>
      </c>
      <c r="B48" s="20" t="s">
        <v>172</v>
      </c>
      <c r="C48" s="6" t="s">
        <v>249</v>
      </c>
      <c r="D48" s="6" t="s">
        <v>173</v>
      </c>
      <c r="E48" s="6"/>
      <c r="F48" s="6"/>
      <c r="G48" s="6"/>
      <c r="H48" s="6"/>
      <c r="I48" s="6"/>
      <c r="J48" s="6"/>
      <c r="K48" s="6"/>
      <c r="L48" s="6"/>
      <c r="M48" s="6"/>
      <c r="N48" s="7">
        <v>3</v>
      </c>
      <c r="O48" s="7">
        <v>108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>
        <v>3</v>
      </c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</row>
    <row r="49" spans="1:55" x14ac:dyDescent="0.3">
      <c r="A49" s="19" t="s">
        <v>174</v>
      </c>
      <c r="B49" s="19" t="s">
        <v>73</v>
      </c>
      <c r="C49" s="8"/>
      <c r="D49" s="8"/>
      <c r="E49" s="8"/>
      <c r="F49" s="8"/>
      <c r="G49" s="8">
        <v>7</v>
      </c>
      <c r="H49" s="8"/>
      <c r="I49" s="8"/>
      <c r="J49" s="8"/>
      <c r="K49" s="8"/>
      <c r="L49" s="8"/>
      <c r="M49" s="8"/>
      <c r="N49" s="8">
        <v>15</v>
      </c>
      <c r="O49" s="8">
        <v>540</v>
      </c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>
        <v>15</v>
      </c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</row>
    <row r="50" spans="1:55" ht="27.6" x14ac:dyDescent="0.3">
      <c r="A50" s="20" t="s">
        <v>175</v>
      </c>
      <c r="B50" s="20" t="s">
        <v>176</v>
      </c>
      <c r="C50" s="6" t="s">
        <v>249</v>
      </c>
      <c r="D50" s="6" t="s">
        <v>177</v>
      </c>
      <c r="E50" s="6"/>
      <c r="F50" s="6"/>
      <c r="G50" s="6"/>
      <c r="H50" s="6"/>
      <c r="I50" s="6"/>
      <c r="J50" s="6"/>
      <c r="K50" s="6"/>
      <c r="L50" s="6"/>
      <c r="M50" s="6"/>
      <c r="N50" s="7">
        <v>12</v>
      </c>
      <c r="O50" s="7">
        <v>432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>
        <v>12</v>
      </c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</row>
    <row r="51" spans="1:55" ht="27.6" x14ac:dyDescent="0.3">
      <c r="A51" s="20" t="s">
        <v>178</v>
      </c>
      <c r="B51" s="20" t="s">
        <v>179</v>
      </c>
      <c r="C51" s="6" t="s">
        <v>249</v>
      </c>
      <c r="D51" s="6" t="s">
        <v>177</v>
      </c>
      <c r="E51" s="6"/>
      <c r="F51" s="6"/>
      <c r="G51" s="6"/>
      <c r="H51" s="6"/>
      <c r="I51" s="6"/>
      <c r="J51" s="6"/>
      <c r="K51" s="6"/>
      <c r="L51" s="6"/>
      <c r="M51" s="6"/>
      <c r="N51" s="7">
        <v>3</v>
      </c>
      <c r="O51" s="7">
        <v>108</v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>
        <v>3</v>
      </c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</row>
    <row r="52" spans="1:55" x14ac:dyDescent="0.3">
      <c r="A52" s="19" t="s">
        <v>180</v>
      </c>
      <c r="B52" s="19" t="s">
        <v>181</v>
      </c>
      <c r="C52" s="8"/>
      <c r="D52" s="8"/>
      <c r="E52" s="8"/>
      <c r="F52" s="8">
        <v>4</v>
      </c>
      <c r="G52" s="8"/>
      <c r="H52" s="8"/>
      <c r="I52" s="8"/>
      <c r="J52" s="8"/>
      <c r="K52" s="8"/>
      <c r="L52" s="8"/>
      <c r="M52" s="8"/>
      <c r="N52" s="8">
        <v>30</v>
      </c>
      <c r="O52" s="8">
        <v>1080</v>
      </c>
      <c r="P52" s="8">
        <v>70</v>
      </c>
      <c r="Q52" s="8"/>
      <c r="R52" s="8">
        <v>70</v>
      </c>
      <c r="S52" s="8"/>
      <c r="T52" s="8">
        <v>18</v>
      </c>
      <c r="U52" s="8">
        <v>44</v>
      </c>
      <c r="V52" s="8">
        <v>1</v>
      </c>
      <c r="W52" s="8"/>
      <c r="X52" s="8">
        <v>8</v>
      </c>
      <c r="Y52" s="8"/>
      <c r="Z52" s="8">
        <v>1</v>
      </c>
      <c r="AA52" s="8"/>
      <c r="AB52" s="8">
        <v>14</v>
      </c>
      <c r="AC52" s="8"/>
      <c r="AD52" s="8">
        <v>1</v>
      </c>
      <c r="AE52" s="8"/>
      <c r="AF52" s="8">
        <v>8</v>
      </c>
      <c r="AG52" s="8"/>
      <c r="AH52" s="8">
        <v>1</v>
      </c>
      <c r="AI52" s="8"/>
      <c r="AJ52" s="8">
        <v>14</v>
      </c>
      <c r="AK52" s="8"/>
      <c r="AL52" s="8">
        <v>12</v>
      </c>
      <c r="AM52" s="8">
        <v>26</v>
      </c>
      <c r="AN52" s="8">
        <v>1</v>
      </c>
      <c r="AO52" s="8"/>
      <c r="AP52" s="8">
        <v>8</v>
      </c>
      <c r="AQ52" s="8"/>
      <c r="AR52" s="8">
        <v>1</v>
      </c>
      <c r="AS52" s="8"/>
      <c r="AT52" s="8">
        <v>14</v>
      </c>
      <c r="AU52" s="8"/>
      <c r="AV52" s="8"/>
      <c r="AW52" s="8"/>
      <c r="AX52" s="8"/>
      <c r="AY52" s="8"/>
      <c r="AZ52" s="8">
        <v>2</v>
      </c>
      <c r="BA52" s="8"/>
      <c r="BB52" s="8">
        <v>4</v>
      </c>
      <c r="BC52" s="8"/>
    </row>
    <row r="53" spans="1:55" ht="27.6" x14ac:dyDescent="0.3">
      <c r="A53" s="20" t="s">
        <v>182</v>
      </c>
      <c r="B53" s="20" t="s">
        <v>183</v>
      </c>
      <c r="C53" s="6" t="s">
        <v>249</v>
      </c>
      <c r="D53" s="6" t="s">
        <v>184</v>
      </c>
      <c r="E53" s="6"/>
      <c r="F53" s="6" t="s">
        <v>185</v>
      </c>
      <c r="G53" s="6"/>
      <c r="H53" s="6"/>
      <c r="I53" s="6"/>
      <c r="J53" s="6"/>
      <c r="K53" s="6"/>
      <c r="L53" s="6"/>
      <c r="M53" s="6"/>
      <c r="N53" s="7">
        <v>30</v>
      </c>
      <c r="O53" s="7">
        <v>1080</v>
      </c>
      <c r="P53" s="6">
        <v>70</v>
      </c>
      <c r="Q53" s="6"/>
      <c r="R53" s="6">
        <v>70</v>
      </c>
      <c r="S53" s="6"/>
      <c r="T53" s="6">
        <v>18</v>
      </c>
      <c r="U53" s="6">
        <v>44</v>
      </c>
      <c r="V53" s="6">
        <v>1</v>
      </c>
      <c r="W53" s="6"/>
      <c r="X53" s="6">
        <v>8</v>
      </c>
      <c r="Y53" s="6"/>
      <c r="Z53" s="6">
        <v>1</v>
      </c>
      <c r="AA53" s="6"/>
      <c r="AB53" s="6">
        <v>14</v>
      </c>
      <c r="AC53" s="6"/>
      <c r="AD53" s="6">
        <v>1</v>
      </c>
      <c r="AE53" s="6"/>
      <c r="AF53" s="6">
        <v>8</v>
      </c>
      <c r="AG53" s="6"/>
      <c r="AH53" s="6">
        <v>1</v>
      </c>
      <c r="AI53" s="6"/>
      <c r="AJ53" s="6">
        <v>14</v>
      </c>
      <c r="AK53" s="6"/>
      <c r="AL53" s="6">
        <v>12</v>
      </c>
      <c r="AM53" s="6">
        <v>26</v>
      </c>
      <c r="AN53" s="6">
        <v>1</v>
      </c>
      <c r="AO53" s="6"/>
      <c r="AP53" s="6">
        <v>8</v>
      </c>
      <c r="AQ53" s="6"/>
      <c r="AR53" s="6">
        <v>1</v>
      </c>
      <c r="AS53" s="6"/>
      <c r="AT53" s="6">
        <v>14</v>
      </c>
      <c r="AU53" s="6"/>
      <c r="AV53" s="6"/>
      <c r="AW53" s="6"/>
      <c r="AX53" s="6"/>
      <c r="AY53" s="6"/>
      <c r="AZ53" s="6">
        <v>2</v>
      </c>
      <c r="BA53" s="6"/>
      <c r="BB53" s="6">
        <v>4</v>
      </c>
      <c r="BC53" s="6"/>
    </row>
    <row r="54" spans="1:55" ht="27.6" x14ac:dyDescent="0.3">
      <c r="A54" s="17" t="s">
        <v>186</v>
      </c>
      <c r="B54" s="17" t="s">
        <v>187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>
        <v>9</v>
      </c>
      <c r="O54" s="10">
        <v>324</v>
      </c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>
        <v>9</v>
      </c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</row>
    <row r="55" spans="1:55" ht="27.6" x14ac:dyDescent="0.3">
      <c r="A55" s="20" t="s">
        <v>188</v>
      </c>
      <c r="B55" s="20" t="s">
        <v>189</v>
      </c>
      <c r="C55" s="6" t="s">
        <v>287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7">
        <v>3</v>
      </c>
      <c r="O55" s="7">
        <v>108</v>
      </c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>
        <v>3</v>
      </c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</row>
    <row r="56" spans="1:55" ht="41.4" x14ac:dyDescent="0.3">
      <c r="A56" s="20" t="s">
        <v>190</v>
      </c>
      <c r="B56" s="20" t="s">
        <v>191</v>
      </c>
      <c r="C56" s="6" t="s">
        <v>287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7">
        <v>6</v>
      </c>
      <c r="O56" s="7">
        <v>216</v>
      </c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>
        <v>6</v>
      </c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</row>
    <row r="57" spans="1:55" x14ac:dyDescent="0.3">
      <c r="A57" s="22"/>
      <c r="B57" s="22" t="s">
        <v>192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>
        <v>120</v>
      </c>
      <c r="O57" s="11"/>
      <c r="P57" s="11"/>
      <c r="Q57" s="11"/>
      <c r="R57" s="11"/>
      <c r="S57" s="11"/>
      <c r="T57" s="11">
        <v>61</v>
      </c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>
        <v>59</v>
      </c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</row>
    <row r="58" spans="1:55" x14ac:dyDescent="0.3">
      <c r="A58" s="17" t="s">
        <v>193</v>
      </c>
      <c r="B58" s="17" t="s">
        <v>194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</row>
    <row r="62" spans="1:55" ht="30" customHeight="1" x14ac:dyDescent="0.3">
      <c r="A62" s="60" t="s">
        <v>196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</row>
    <row r="63" spans="1:55" ht="30" customHeight="1" x14ac:dyDescent="0.3">
      <c r="A63" s="60" t="s">
        <v>197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</row>
    <row r="64" spans="1:55" ht="30" customHeight="1" x14ac:dyDescent="0.3">
      <c r="A64" s="60" t="s">
        <v>198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</row>
    <row r="65" spans="1:55" ht="30" customHeight="1" x14ac:dyDescent="0.3">
      <c r="A65" s="60" t="s">
        <v>199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</row>
    <row r="66" spans="1:55" x14ac:dyDescent="0.3">
      <c r="A66" s="60" t="s">
        <v>200</v>
      </c>
      <c r="B66" s="60"/>
    </row>
    <row r="67" spans="1:55" ht="30" customHeight="1" x14ac:dyDescent="0.3">
      <c r="A67" s="60" t="s">
        <v>201</v>
      </c>
      <c r="B67" s="60"/>
      <c r="C67" s="60"/>
      <c r="D67" s="60"/>
      <c r="E67" s="65"/>
      <c r="F67" s="65"/>
      <c r="G67" s="65"/>
      <c r="H67" s="60" t="s">
        <v>202</v>
      </c>
      <c r="I67" s="60"/>
      <c r="J67" s="60"/>
      <c r="K67" s="60"/>
      <c r="L67" s="60"/>
    </row>
    <row r="68" spans="1:55" ht="30" customHeight="1" x14ac:dyDescent="0.3">
      <c r="A68" s="60" t="s">
        <v>203</v>
      </c>
      <c r="B68" s="60"/>
      <c r="C68" s="60"/>
      <c r="D68" s="60"/>
      <c r="E68" s="78"/>
      <c r="F68" s="78"/>
      <c r="G68" s="78"/>
      <c r="H68" s="60" t="s">
        <v>204</v>
      </c>
      <c r="I68" s="60"/>
      <c r="J68" s="60"/>
      <c r="K68" s="60"/>
      <c r="L68" s="60"/>
    </row>
    <row r="69" spans="1:55" x14ac:dyDescent="0.3">
      <c r="M69" s="60" t="s">
        <v>205</v>
      </c>
      <c r="N69" s="60"/>
      <c r="O69" s="60"/>
      <c r="P69" s="60"/>
    </row>
    <row r="70" spans="1:55" ht="30" customHeight="1" x14ac:dyDescent="0.3">
      <c r="M70" s="60" t="s">
        <v>206</v>
      </c>
      <c r="N70" s="60"/>
      <c r="O70" s="60"/>
      <c r="P70" s="60"/>
      <c r="Q70" s="60"/>
      <c r="R70" s="60"/>
      <c r="S70" s="60"/>
      <c r="T70" s="60"/>
      <c r="U70" s="60"/>
      <c r="V70" s="65"/>
      <c r="W70" s="65"/>
      <c r="X70" s="65"/>
      <c r="Y70" s="65"/>
      <c r="Z70" s="60" t="s">
        <v>207</v>
      </c>
      <c r="AA70" s="60"/>
      <c r="AB70" s="60"/>
      <c r="AC70" s="60"/>
      <c r="AD70" s="60"/>
      <c r="AE70" s="60"/>
      <c r="AF70" s="60"/>
    </row>
    <row r="71" spans="1:55" ht="30" customHeight="1" x14ac:dyDescent="0.3">
      <c r="M71" s="60" t="s">
        <v>206</v>
      </c>
      <c r="N71" s="60"/>
      <c r="O71" s="60"/>
      <c r="P71" s="60"/>
      <c r="Q71" s="60"/>
      <c r="R71" s="60"/>
      <c r="S71" s="60"/>
      <c r="T71" s="60"/>
      <c r="U71" s="60"/>
      <c r="V71" s="78"/>
      <c r="W71" s="78"/>
      <c r="X71" s="78"/>
      <c r="Y71" s="78"/>
      <c r="Z71" s="60" t="s">
        <v>208</v>
      </c>
      <c r="AA71" s="60"/>
      <c r="AB71" s="60"/>
      <c r="AC71" s="60"/>
      <c r="AD71" s="60"/>
      <c r="AE71" s="60"/>
      <c r="AF71" s="60"/>
    </row>
    <row r="73" spans="1:55" x14ac:dyDescent="0.3">
      <c r="A73" s="60" t="s">
        <v>209</v>
      </c>
      <c r="B73" s="60"/>
      <c r="C73" s="60"/>
      <c r="D73" s="60"/>
      <c r="E73" s="60"/>
      <c r="F73" s="60"/>
      <c r="G73" s="60"/>
      <c r="H73" s="60"/>
    </row>
    <row r="74" spans="1:55" x14ac:dyDescent="0.3">
      <c r="A74" s="60" t="s">
        <v>210</v>
      </c>
      <c r="B74" s="60"/>
      <c r="C74" s="60"/>
      <c r="D74" s="60"/>
      <c r="E74" s="60"/>
      <c r="F74" s="60"/>
      <c r="G74" s="60"/>
      <c r="H74" s="60"/>
    </row>
  </sheetData>
  <mergeCells count="83">
    <mergeCell ref="A10:BC10"/>
    <mergeCell ref="A11:BC11"/>
    <mergeCell ref="AQ3:BC3"/>
    <mergeCell ref="AQ4:BC4"/>
    <mergeCell ref="AQ5:BC5"/>
    <mergeCell ref="AQ6:BC6"/>
    <mergeCell ref="A8:BC8"/>
    <mergeCell ref="A9:BC9"/>
    <mergeCell ref="Z70:AF70"/>
    <mergeCell ref="M71:U71"/>
    <mergeCell ref="V71:Y71"/>
    <mergeCell ref="Z71:AF71"/>
    <mergeCell ref="A73:H73"/>
    <mergeCell ref="V70:Y70"/>
    <mergeCell ref="A74:H74"/>
    <mergeCell ref="A68:D68"/>
    <mergeCell ref="E68:G68"/>
    <mergeCell ref="H68:L68"/>
    <mergeCell ref="M69:P69"/>
    <mergeCell ref="M70:U70"/>
    <mergeCell ref="A64:BC64"/>
    <mergeCell ref="A65:BC65"/>
    <mergeCell ref="A66:B66"/>
    <mergeCell ref="A67:D67"/>
    <mergeCell ref="E67:G67"/>
    <mergeCell ref="H67:L67"/>
    <mergeCell ref="AZ17:BC17"/>
    <mergeCell ref="BA18:BC18"/>
    <mergeCell ref="AZ18:AZ19"/>
    <mergeCell ref="AL15:BC16"/>
    <mergeCell ref="A62:BC62"/>
    <mergeCell ref="T15:AK16"/>
    <mergeCell ref="AI18:AK18"/>
    <mergeCell ref="AH18:AH19"/>
    <mergeCell ref="T17:T19"/>
    <mergeCell ref="U17:U19"/>
    <mergeCell ref="V17:Y17"/>
    <mergeCell ref="W18:Y18"/>
    <mergeCell ref="V18:V19"/>
    <mergeCell ref="Z17:AC17"/>
    <mergeCell ref="AA18:AC18"/>
    <mergeCell ref="Z18:Z19"/>
    <mergeCell ref="A63:BC63"/>
    <mergeCell ref="AR17:AU17"/>
    <mergeCell ref="AS18:AU18"/>
    <mergeCell ref="AR18:AR19"/>
    <mergeCell ref="AV17:AY17"/>
    <mergeCell ref="AW18:AY18"/>
    <mergeCell ref="AV18:AV19"/>
    <mergeCell ref="AL17:AL19"/>
    <mergeCell ref="AM17:AM19"/>
    <mergeCell ref="AN17:AQ17"/>
    <mergeCell ref="AO18:AQ18"/>
    <mergeCell ref="AN18:AN19"/>
    <mergeCell ref="AD17:AG17"/>
    <mergeCell ref="AE18:AG18"/>
    <mergeCell ref="AD18:AD19"/>
    <mergeCell ref="AH17:AK17"/>
    <mergeCell ref="O15:S15"/>
    <mergeCell ref="O16:O19"/>
    <mergeCell ref="P16:R16"/>
    <mergeCell ref="P17:P19"/>
    <mergeCell ref="Q17:Q19"/>
    <mergeCell ref="R17:R19"/>
    <mergeCell ref="S16:S19"/>
    <mergeCell ref="K17:K19"/>
    <mergeCell ref="L17:L19"/>
    <mergeCell ref="M17:M19"/>
    <mergeCell ref="J15:M16"/>
    <mergeCell ref="N15:N16"/>
    <mergeCell ref="N17:N19"/>
    <mergeCell ref="J17:J19"/>
    <mergeCell ref="F17:F19"/>
    <mergeCell ref="G17:G19"/>
    <mergeCell ref="I17:I19"/>
    <mergeCell ref="H17:H19"/>
    <mergeCell ref="E15:I16"/>
    <mergeCell ref="E17:E19"/>
    <mergeCell ref="C15:C19"/>
    <mergeCell ref="D15:D19"/>
    <mergeCell ref="A15:B16"/>
    <mergeCell ref="A17:A19"/>
    <mergeCell ref="B17:B19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34" fitToHeight="0" orientation="landscape" r:id="rId1"/>
  <headerFooter>
    <oddFooter>&amp;L&amp;D&amp;T&amp;R&amp;P&amp;CID: 005215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O26"/>
  <sheetViews>
    <sheetView tabSelected="1" workbookViewId="0">
      <selection activeCell="A26" sqref="A26"/>
    </sheetView>
  </sheetViews>
  <sheetFormatPr defaultRowHeight="14.4" x14ac:dyDescent="0.3"/>
  <cols>
    <col min="1" max="1" width="80.6640625" customWidth="1"/>
  </cols>
  <sheetData>
    <row r="1" spans="1:15" x14ac:dyDescent="0.3">
      <c r="A1" s="79" t="s">
        <v>217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x14ac:dyDescent="0.3">
      <c r="A2" s="45"/>
      <c r="B2" s="26" t="s">
        <v>218</v>
      </c>
      <c r="C2" s="26" t="s">
        <v>219</v>
      </c>
      <c r="D2" s="26" t="s">
        <v>220</v>
      </c>
      <c r="E2" s="26" t="s">
        <v>221</v>
      </c>
      <c r="F2" s="26" t="s">
        <v>165</v>
      </c>
      <c r="G2" s="26" t="s">
        <v>163</v>
      </c>
      <c r="H2" s="26" t="s">
        <v>222</v>
      </c>
      <c r="I2" s="26" t="s">
        <v>223</v>
      </c>
      <c r="J2" s="26" t="s">
        <v>224</v>
      </c>
      <c r="K2" s="26" t="s">
        <v>225</v>
      </c>
      <c r="L2" s="26" t="s">
        <v>226</v>
      </c>
      <c r="M2" s="26" t="s">
        <v>227</v>
      </c>
      <c r="N2" s="26" t="s">
        <v>228</v>
      </c>
      <c r="O2" s="26" t="s">
        <v>229</v>
      </c>
    </row>
    <row r="3" spans="1:15" x14ac:dyDescent="0.3">
      <c r="A3" s="54" t="s">
        <v>252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x14ac:dyDescent="0.3">
      <c r="A4" s="27" t="s">
        <v>139</v>
      </c>
      <c r="B4" s="26"/>
      <c r="C4" s="26"/>
      <c r="D4" s="26"/>
      <c r="E4" s="26"/>
      <c r="F4" s="26">
        <v>2</v>
      </c>
      <c r="G4" s="26"/>
      <c r="H4" s="26"/>
      <c r="I4" s="26"/>
      <c r="J4" s="26"/>
      <c r="K4" s="26"/>
      <c r="L4" s="26"/>
      <c r="M4" s="26"/>
      <c r="N4" s="26"/>
      <c r="O4" s="26">
        <v>2</v>
      </c>
    </row>
    <row r="5" spans="1:15" x14ac:dyDescent="0.3">
      <c r="A5" s="27" t="s">
        <v>143</v>
      </c>
      <c r="B5" s="26"/>
      <c r="C5" s="26"/>
      <c r="D5" s="26">
        <v>2</v>
      </c>
      <c r="E5" s="26">
        <v>2</v>
      </c>
      <c r="F5" s="26">
        <v>2</v>
      </c>
      <c r="G5" s="26"/>
      <c r="H5" s="26"/>
      <c r="I5" s="26"/>
      <c r="J5" s="26"/>
      <c r="K5" s="26"/>
      <c r="L5" s="26"/>
      <c r="M5" s="26"/>
      <c r="N5" s="26"/>
      <c r="O5" s="26">
        <v>2</v>
      </c>
    </row>
    <row r="6" spans="1:15" x14ac:dyDescent="0.3">
      <c r="A6" s="54" t="s">
        <v>282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x14ac:dyDescent="0.3">
      <c r="A7" s="54" t="s">
        <v>280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x14ac:dyDescent="0.3">
      <c r="A8" s="54" t="s">
        <v>286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x14ac:dyDescent="0.3">
      <c r="A9" s="55" t="s">
        <v>257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x14ac:dyDescent="0.3">
      <c r="A10" s="54" t="s">
        <v>250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x14ac:dyDescent="0.3">
      <c r="A11" s="54" t="s">
        <v>254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3">
      <c r="A12" s="27" t="s">
        <v>183</v>
      </c>
      <c r="B12" s="26"/>
      <c r="C12" s="26"/>
      <c r="D12" s="26"/>
      <c r="E12" s="26" t="s">
        <v>230</v>
      </c>
      <c r="F12" s="26"/>
      <c r="G12" s="26"/>
      <c r="H12" s="26"/>
      <c r="I12" s="26"/>
      <c r="J12" s="26"/>
      <c r="K12" s="26" t="s">
        <v>230</v>
      </c>
      <c r="L12" s="26"/>
      <c r="M12" s="26"/>
      <c r="N12" s="26"/>
      <c r="O12" s="26" t="s">
        <v>230</v>
      </c>
    </row>
    <row r="13" spans="1:15" x14ac:dyDescent="0.3">
      <c r="A13" s="27" t="s">
        <v>191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3">
      <c r="A14" s="27" t="s">
        <v>189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6.4" x14ac:dyDescent="0.3">
      <c r="A15" s="54" t="s">
        <v>258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5" x14ac:dyDescent="0.3">
      <c r="A16" s="54" t="s">
        <v>251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 x14ac:dyDescent="0.3">
      <c r="A17" s="27" t="s">
        <v>176</v>
      </c>
      <c r="B17" s="26"/>
      <c r="C17" s="26">
        <v>4</v>
      </c>
      <c r="D17" s="26"/>
      <c r="E17" s="26"/>
      <c r="F17" s="26"/>
      <c r="G17" s="26"/>
      <c r="H17" s="26"/>
      <c r="I17" s="26"/>
      <c r="J17" s="26"/>
      <c r="K17" s="26"/>
      <c r="L17" s="26">
        <v>4</v>
      </c>
      <c r="M17" s="26">
        <v>4</v>
      </c>
      <c r="N17" s="26">
        <v>4</v>
      </c>
      <c r="O17" s="26"/>
    </row>
    <row r="18" spans="1:15" x14ac:dyDescent="0.3">
      <c r="A18" s="27" t="s">
        <v>179</v>
      </c>
      <c r="B18" s="26"/>
      <c r="C18" s="26">
        <v>4</v>
      </c>
      <c r="D18" s="26"/>
      <c r="E18" s="26"/>
      <c r="F18" s="26"/>
      <c r="G18" s="26"/>
      <c r="H18" s="26"/>
      <c r="I18" s="26"/>
      <c r="J18" s="26"/>
      <c r="K18" s="26"/>
      <c r="L18" s="26">
        <v>4</v>
      </c>
      <c r="M18" s="26">
        <v>4</v>
      </c>
      <c r="N18" s="26">
        <v>4</v>
      </c>
      <c r="O18" s="26"/>
    </row>
    <row r="19" spans="1:15" x14ac:dyDescent="0.3">
      <c r="A19" s="54" t="s">
        <v>253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x14ac:dyDescent="0.3">
      <c r="A20" s="54" t="s">
        <v>284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x14ac:dyDescent="0.3">
      <c r="A21" s="54" t="s">
        <v>255</v>
      </c>
      <c r="B21" s="26"/>
      <c r="C21" s="26">
        <v>4</v>
      </c>
      <c r="D21" s="26"/>
      <c r="E21" s="26"/>
      <c r="F21" s="26"/>
      <c r="G21" s="26"/>
      <c r="H21" s="26"/>
      <c r="I21" s="26">
        <v>4</v>
      </c>
      <c r="J21" s="26"/>
      <c r="K21" s="26"/>
      <c r="L21" s="26">
        <v>4</v>
      </c>
      <c r="M21" s="26">
        <v>4</v>
      </c>
      <c r="N21" s="26"/>
      <c r="O21" s="26"/>
    </row>
    <row r="22" spans="1:15" x14ac:dyDescent="0.3">
      <c r="A22" s="27" t="s">
        <v>172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x14ac:dyDescent="0.3">
      <c r="A23" s="27" t="s">
        <v>195</v>
      </c>
      <c r="B23" s="26">
        <v>2</v>
      </c>
      <c r="C23" s="26"/>
      <c r="D23" s="26">
        <v>2</v>
      </c>
      <c r="E23" s="26"/>
      <c r="F23" s="26"/>
      <c r="G23" s="26">
        <v>2</v>
      </c>
      <c r="H23" s="26">
        <v>2</v>
      </c>
      <c r="I23" s="26"/>
      <c r="J23" s="26"/>
      <c r="K23" s="26">
        <v>2</v>
      </c>
      <c r="L23" s="26">
        <v>2</v>
      </c>
      <c r="M23" s="26"/>
      <c r="N23" s="26"/>
      <c r="O23" s="26"/>
    </row>
    <row r="24" spans="1:15" x14ac:dyDescent="0.3">
      <c r="A24" s="27" t="s">
        <v>133</v>
      </c>
      <c r="B24" s="58"/>
      <c r="C24" s="58"/>
      <c r="D24" s="58"/>
      <c r="E24" s="58"/>
      <c r="F24" s="58">
        <v>1</v>
      </c>
      <c r="G24" s="58"/>
      <c r="H24" s="58"/>
      <c r="I24" s="58">
        <v>1</v>
      </c>
      <c r="J24" s="58">
        <v>1</v>
      </c>
      <c r="K24" s="58"/>
      <c r="L24" s="58"/>
      <c r="M24" s="58"/>
      <c r="N24" s="58"/>
      <c r="O24" s="58"/>
    </row>
    <row r="25" spans="1:15" x14ac:dyDescent="0.3">
      <c r="A25" s="56" t="s">
        <v>127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</row>
    <row r="26" spans="1:15" ht="26.4" x14ac:dyDescent="0.3">
      <c r="A26" s="57" t="s">
        <v>283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62" fitToHeight="5" orientation="landscape" r:id="rId1"/>
  <headerFooter>
    <oddFooter>&amp;L&amp;D&amp;T&amp;R&amp;P&amp;CID: 005215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C22"/>
  <sheetViews>
    <sheetView workbookViewId="0">
      <selection activeCell="B10" sqref="B10"/>
    </sheetView>
  </sheetViews>
  <sheetFormatPr defaultColWidth="9.109375" defaultRowHeight="14.4" x14ac:dyDescent="0.3"/>
  <cols>
    <col min="1" max="1" width="9.109375" style="3"/>
    <col min="2" max="2" width="200.6640625" style="3" customWidth="1"/>
    <col min="3" max="16384" width="9.109375" style="3"/>
  </cols>
  <sheetData>
    <row r="1" spans="1:3" ht="51.75" customHeight="1" x14ac:dyDescent="0.3">
      <c r="A1" s="80" t="s">
        <v>231</v>
      </c>
      <c r="B1" s="81"/>
      <c r="C1" s="80"/>
    </row>
    <row r="2" spans="1:3" x14ac:dyDescent="0.3">
      <c r="A2" s="47" t="s">
        <v>232</v>
      </c>
      <c r="B2" s="47" t="s">
        <v>233</v>
      </c>
      <c r="C2" s="28" t="s">
        <v>234</v>
      </c>
    </row>
    <row r="3" spans="1:3" x14ac:dyDescent="0.3">
      <c r="A3" s="50" t="s">
        <v>260</v>
      </c>
      <c r="B3" s="52" t="s">
        <v>270</v>
      </c>
      <c r="C3" s="46"/>
    </row>
    <row r="4" spans="1:3" x14ac:dyDescent="0.3">
      <c r="A4" s="50" t="s">
        <v>272</v>
      </c>
      <c r="B4" s="52" t="s">
        <v>271</v>
      </c>
      <c r="C4" s="46"/>
    </row>
    <row r="5" spans="1:3" x14ac:dyDescent="0.3">
      <c r="A5" s="50" t="s">
        <v>267</v>
      </c>
      <c r="B5" s="52" t="s">
        <v>273</v>
      </c>
      <c r="C5" s="46"/>
    </row>
    <row r="6" spans="1:3" x14ac:dyDescent="0.3">
      <c r="A6" s="50" t="s">
        <v>261</v>
      </c>
      <c r="B6" s="52" t="s">
        <v>274</v>
      </c>
      <c r="C6" s="46"/>
    </row>
    <row r="7" spans="1:3" x14ac:dyDescent="0.3">
      <c r="A7" s="50" t="s">
        <v>276</v>
      </c>
      <c r="B7" s="53" t="s">
        <v>275</v>
      </c>
      <c r="C7" s="46"/>
    </row>
    <row r="8" spans="1:3" x14ac:dyDescent="0.3">
      <c r="A8" s="50" t="s">
        <v>278</v>
      </c>
      <c r="B8" s="52" t="s">
        <v>277</v>
      </c>
      <c r="C8" s="46"/>
    </row>
    <row r="9" spans="1:3" x14ac:dyDescent="0.3">
      <c r="A9" s="50" t="s">
        <v>218</v>
      </c>
      <c r="B9" s="51" t="s">
        <v>235</v>
      </c>
      <c r="C9" s="46">
        <v>2023</v>
      </c>
    </row>
    <row r="10" spans="1:3" ht="27" x14ac:dyDescent="0.3">
      <c r="A10" s="50" t="s">
        <v>219</v>
      </c>
      <c r="B10" s="51" t="s">
        <v>236</v>
      </c>
      <c r="C10" s="46">
        <v>2023</v>
      </c>
    </row>
    <row r="11" spans="1:3" x14ac:dyDescent="0.3">
      <c r="A11" s="48" t="s">
        <v>220</v>
      </c>
      <c r="B11" s="49" t="s">
        <v>237</v>
      </c>
      <c r="C11" s="28">
        <v>2023</v>
      </c>
    </row>
    <row r="12" spans="1:3" x14ac:dyDescent="0.3">
      <c r="A12" s="28" t="s">
        <v>221</v>
      </c>
      <c r="B12" s="27" t="s">
        <v>238</v>
      </c>
      <c r="C12" s="28">
        <v>2023</v>
      </c>
    </row>
    <row r="13" spans="1:3" x14ac:dyDescent="0.3">
      <c r="A13" s="28" t="s">
        <v>165</v>
      </c>
      <c r="B13" s="27" t="s">
        <v>239</v>
      </c>
      <c r="C13" s="28">
        <v>2023</v>
      </c>
    </row>
    <row r="14" spans="1:3" x14ac:dyDescent="0.3">
      <c r="A14" s="28" t="s">
        <v>163</v>
      </c>
      <c r="B14" s="27" t="s">
        <v>240</v>
      </c>
      <c r="C14" s="28">
        <v>2023</v>
      </c>
    </row>
    <row r="15" spans="1:3" x14ac:dyDescent="0.3">
      <c r="A15" s="28" t="s">
        <v>222</v>
      </c>
      <c r="B15" s="27" t="s">
        <v>241</v>
      </c>
      <c r="C15" s="28">
        <v>2023</v>
      </c>
    </row>
    <row r="16" spans="1:3" x14ac:dyDescent="0.3">
      <c r="A16" s="28" t="s">
        <v>223</v>
      </c>
      <c r="B16" s="27" t="s">
        <v>242</v>
      </c>
      <c r="C16" s="28">
        <v>2023</v>
      </c>
    </row>
    <row r="17" spans="1:3" x14ac:dyDescent="0.3">
      <c r="A17" s="28" t="s">
        <v>224</v>
      </c>
      <c r="B17" s="27" t="s">
        <v>243</v>
      </c>
      <c r="C17" s="28">
        <v>2023</v>
      </c>
    </row>
    <row r="18" spans="1:3" x14ac:dyDescent="0.3">
      <c r="A18" s="28" t="s">
        <v>225</v>
      </c>
      <c r="B18" s="27" t="s">
        <v>244</v>
      </c>
      <c r="C18" s="28">
        <v>2023</v>
      </c>
    </row>
    <row r="19" spans="1:3" x14ac:dyDescent="0.3">
      <c r="A19" s="28" t="s">
        <v>226</v>
      </c>
      <c r="B19" s="27" t="s">
        <v>245</v>
      </c>
      <c r="C19" s="28">
        <v>2023</v>
      </c>
    </row>
    <row r="20" spans="1:3" x14ac:dyDescent="0.3">
      <c r="A20" s="28" t="s">
        <v>227</v>
      </c>
      <c r="B20" s="27" t="s">
        <v>246</v>
      </c>
      <c r="C20" s="28">
        <v>2023</v>
      </c>
    </row>
    <row r="21" spans="1:3" x14ac:dyDescent="0.3">
      <c r="A21" s="28" t="s">
        <v>228</v>
      </c>
      <c r="B21" s="27" t="s">
        <v>247</v>
      </c>
      <c r="C21" s="28">
        <v>2023</v>
      </c>
    </row>
    <row r="22" spans="1:3" x14ac:dyDescent="0.3">
      <c r="A22" s="28" t="s">
        <v>229</v>
      </c>
      <c r="B22" s="27" t="s">
        <v>248</v>
      </c>
      <c r="C22" s="28">
        <v>2023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9" fitToHeight="5" orientation="landscape" r:id="rId1"/>
  <headerFooter>
    <oddFooter>&amp;L&amp;D&amp;T&amp;R&amp;P&amp;CID: 005215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DC5550B00867D458981B591E77A3BD3" ma:contentTypeVersion="1" ma:contentTypeDescription="Создание документа." ma:contentTypeScope="" ma:versionID="26980944b7d62c015eec5429afebfe59">
  <xsd:schema xmlns:xsd="http://www.w3.org/2001/XMLSchema" xmlns:xs="http://www.w3.org/2001/XMLSchema" xmlns:p="http://schemas.microsoft.com/office/2006/metadata/properties" xmlns:ns2="b545a042-29c2-4f0a-932d-d96c064ae9ed" targetNamespace="http://schemas.microsoft.com/office/2006/metadata/properties" ma:root="true" ma:fieldsID="0329678ff4acef0a306ae52ae5bf9457" ns2:_="">
    <xsd:import namespace="b545a042-29c2-4f0a-932d-d96c064ae9e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5a042-29c2-4f0a-932d-d96c064ae9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A2CF36-7C93-4C54-A7D4-A7F183877629}"/>
</file>

<file path=customXml/itemProps2.xml><?xml version="1.0" encoding="utf-8"?>
<ds:datastoreItem xmlns:ds="http://schemas.openxmlformats.org/officeDocument/2006/customXml" ds:itemID="{C00A436C-9B3A-470D-8965-02A54A461440}"/>
</file>

<file path=customXml/itemProps3.xml><?xml version="1.0" encoding="utf-8"?>
<ds:datastoreItem xmlns:ds="http://schemas.openxmlformats.org/officeDocument/2006/customXml" ds:itemID="{C22FF74A-6C3F-4441-810A-8B274A1472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График прохождения</vt:lpstr>
      <vt:lpstr>Дисциплины</vt:lpstr>
      <vt:lpstr>Матрица</vt:lpstr>
      <vt:lpstr>Описание</vt:lpstr>
      <vt:lpstr>Дисциплины!Заголовки_для_печати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Наталья Петровна</dc:creator>
  <cp:lastModifiedBy>amurskaiam@mail.ru</cp:lastModifiedBy>
  <cp:lastPrinted>2021-01-26T13:33:19Z</cp:lastPrinted>
  <dcterms:created xsi:type="dcterms:W3CDTF">2020-05-08T11:49:13Z</dcterms:created>
  <dcterms:modified xsi:type="dcterms:W3CDTF">2024-02-09T15:31:38Z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0x010100FDC5550B00867D458981B591E77A3BD3</vt:lpwstr>
  </property>
</Properties>
</file>