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Storozheva\Desktop\САЙТ\"/>
    </mc:Choice>
  </mc:AlternateContent>
  <bookViews>
    <workbookView xWindow="0" yWindow="0" windowWidth="28800" windowHeight="11700"/>
  </bookViews>
  <sheets>
    <sheet name="Шабло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1" i="1"/>
  <c r="G41" i="1"/>
  <c r="F42" i="1"/>
  <c r="G42" i="1"/>
  <c r="F43" i="1"/>
  <c r="G43" i="1"/>
  <c r="F44" i="1"/>
  <c r="G44" i="1"/>
  <c r="F45" i="1"/>
  <c r="E42" i="1"/>
  <c r="E43" i="1"/>
  <c r="E44" i="1"/>
  <c r="E45" i="1"/>
  <c r="E41" i="1"/>
  <c r="F73" i="1"/>
  <c r="G73" i="1"/>
  <c r="E73" i="1"/>
  <c r="F71" i="1"/>
  <c r="G71" i="1"/>
  <c r="E71" i="1"/>
  <c r="F46" i="1"/>
  <c r="G46" i="1"/>
  <c r="E46" i="1"/>
  <c r="F37" i="1"/>
  <c r="G37" i="1"/>
  <c r="E37" i="1"/>
  <c r="F31" i="1"/>
  <c r="G31" i="1"/>
  <c r="E31" i="1"/>
  <c r="F24" i="1"/>
  <c r="G24" i="1"/>
  <c r="E24" i="1"/>
  <c r="F21" i="1"/>
  <c r="G21" i="1"/>
  <c r="E21" i="1"/>
  <c r="F20" i="1" l="1"/>
  <c r="F29" i="1" s="1"/>
  <c r="E40" i="1"/>
  <c r="E30" i="1" s="1"/>
  <c r="G40" i="1"/>
  <c r="G30" i="1" s="1"/>
  <c r="F40" i="1"/>
  <c r="F30" i="1" s="1"/>
  <c r="G20" i="1"/>
  <c r="G29" i="1" s="1"/>
  <c r="E20" i="1"/>
  <c r="E29" i="1" s="1"/>
  <c r="F19" i="1" l="1"/>
  <c r="G19" i="1"/>
  <c r="E19" i="1"/>
</calcChain>
</file>

<file path=xl/sharedStrings.xml><?xml version="1.0" encoding="utf-8"?>
<sst xmlns="http://schemas.openxmlformats.org/spreadsheetml/2006/main" count="144" uniqueCount="81">
  <si>
    <t>УТВЕРЖДАЮ:</t>
  </si>
  <si>
    <t>"____" ________________ 20___ г.</t>
  </si>
  <si>
    <t>Направление деятельности:</t>
  </si>
  <si>
    <t>Вид деятельности:</t>
  </si>
  <si>
    <t>(руб.)</t>
  </si>
  <si>
    <t>Наименование показателя</t>
  </si>
  <si>
    <t>Код вида расходов</t>
  </si>
  <si>
    <t>Код КОСГУ</t>
  </si>
  <si>
    <t>Статья оборотов</t>
  </si>
  <si>
    <t>Всего</t>
  </si>
  <si>
    <t>Источники финансирования</t>
  </si>
  <si>
    <t>Остаток на начало</t>
  </si>
  <si>
    <t>х</t>
  </si>
  <si>
    <t>Остаток на конец</t>
  </si>
  <si>
    <t>Поступления - всего, в т.ч.:</t>
  </si>
  <si>
    <t xml:space="preserve"> -Доходы от оказания платных услуг (работ)</t>
  </si>
  <si>
    <t xml:space="preserve"> -Поступления текущего характера бюджетным и автономным учреждениям от сектора государственного управления</t>
  </si>
  <si>
    <t>НДС (20%)</t>
  </si>
  <si>
    <t>Отчисления в централизованный фонд</t>
  </si>
  <si>
    <t>Средства по смете подразделения</t>
  </si>
  <si>
    <t>Выплаты - всего, в т.ч.:</t>
  </si>
  <si>
    <t>Фонд оплаты труда учреждений</t>
  </si>
  <si>
    <t xml:space="preserve"> -Заработная плата ППС</t>
  </si>
  <si>
    <t xml:space="preserve"> -Заработная плата АУП</t>
  </si>
  <si>
    <t xml:space="preserve"> -Заработная плата НР</t>
  </si>
  <si>
    <t xml:space="preserve"> -Заработная плата  пед.работники</t>
  </si>
  <si>
    <t xml:space="preserve">Иные выплаты персоналу учреждений, за исключением фонда оплаты труда </t>
  </si>
  <si>
    <t xml:space="preserve"> -Суточные в командировках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</si>
  <si>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</si>
  <si>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-Начисления на выплаты по оплате труда ППС</t>
  </si>
  <si>
    <t xml:space="preserve"> -Начисления на выплаты по оплате труда АУП</t>
  </si>
  <si>
    <t xml:space="preserve"> -Начисления на выплаты по оплате труда НР</t>
  </si>
  <si>
    <t xml:space="preserve"> -Начисления на выплаты по оплате труда пед.работники</t>
  </si>
  <si>
    <t>Прочая закупка товаров, работ и услуг</t>
  </si>
  <si>
    <t xml:space="preserve"> -Проезд в командировках</t>
  </si>
  <si>
    <t xml:space="preserve"> -Стирка белья, химчистка</t>
  </si>
  <si>
    <t xml:space="preserve"> -Нотариальные услуги</t>
  </si>
  <si>
    <t xml:space="preserve"> -Услуги по участию в выстав, конферен, форумах, семинарах, тренингах, сорев,в т.ч взн. за учатие</t>
  </si>
  <si>
    <t xml:space="preserve"> -Найм жилого помещения в командировках (орг. взносы)</t>
  </si>
  <si>
    <t xml:space="preserve"> -Реклама</t>
  </si>
  <si>
    <t xml:space="preserve"> -Приобретение и обновление ПО,спр-инф. систем , подписка на электронные издания</t>
  </si>
  <si>
    <t xml:space="preserve"> -Услуги в области информационных технологий</t>
  </si>
  <si>
    <t xml:space="preserve"> -Прочие работы, услуги</t>
  </si>
  <si>
    <t xml:space="preserve"> -Расходы на аккредитацию и лицензирование</t>
  </si>
  <si>
    <t xml:space="preserve"> -Договоры гражданско-правового характера</t>
  </si>
  <si>
    <t xml:space="preserve"> -Начисления на выплаты по договорам гражданско-правового характера</t>
  </si>
  <si>
    <t xml:space="preserve"> -Приобретение компьютеров и оргтехники</t>
  </si>
  <si>
    <t xml:space="preserve"> -Приобретение мебели</t>
  </si>
  <si>
    <t xml:space="preserve"> -Прочие основные средства </t>
  </si>
  <si>
    <t xml:space="preserve"> -Продукты питания</t>
  </si>
  <si>
    <t xml:space="preserve"> -Бумага(за исключением бумаги для полиграфических работ)</t>
  </si>
  <si>
    <t xml:space="preserve"> -Расходные материалы и комплектующие для оргтехники</t>
  </si>
  <si>
    <t xml:space="preserve"> -Канцелярские товары (за исключением бумаги)</t>
  </si>
  <si>
    <t xml:space="preserve"> -Прочие материальные запасы</t>
  </si>
  <si>
    <t xml:space="preserve"> -Бланочная продукция (за исключением бланков строгой отчетности)</t>
  </si>
  <si>
    <t xml:space="preserve"> -Бланки строгой отчетности</t>
  </si>
  <si>
    <t xml:space="preserve"> -Подарочная и сувенирная продукция</t>
  </si>
  <si>
    <t>Взносы в международные организации</t>
  </si>
  <si>
    <t xml:space="preserve"> -Членские взносы в Международные организации</t>
  </si>
  <si>
    <t xml:space="preserve"> -Иные выплаты текущего характера организациям(членские взносы) в российские организации</t>
  </si>
  <si>
    <t xml:space="preserve"> -Плата за участие в электронной процедуре</t>
  </si>
  <si>
    <t>Центр  финансовой ответственности:</t>
  </si>
  <si>
    <t>Руководитель подразделения</t>
  </si>
  <si>
    <t>(подпись)</t>
  </si>
  <si>
    <t>(ФИО)</t>
  </si>
  <si>
    <t>Начальник Планово-финансового управления</t>
  </si>
  <si>
    <t>СОГЛАСОВАНО:</t>
  </si>
  <si>
    <t>…</t>
  </si>
  <si>
    <t>План поступлений и выплат на 20__ год</t>
  </si>
  <si>
    <t>"____" ________________ 20__ г.</t>
  </si>
  <si>
    <t>………</t>
  </si>
  <si>
    <t>______________  (ФИО)</t>
  </si>
  <si>
    <t xml:space="preserve">Начальник отдела </t>
  </si>
  <si>
    <t>Исполнитель:</t>
  </si>
  <si>
    <t>Дата:</t>
  </si>
  <si>
    <t>Проректор по экономической и финансовой работе/Заместитель проректора по экономической и финансовой работе</t>
  </si>
  <si>
    <t>Проректор/Заместитель проректора/Декан факультета</t>
  </si>
  <si>
    <t>ОБРАЗЕЦ</t>
  </si>
  <si>
    <t>КФО:</t>
  </si>
  <si>
    <t xml:space="preserve"> -Найм жилого помещения в командировках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</si>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</sst>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94"/>
  <sheetViews>
    <sheetView tabSelected="1" view="pageBreakPreview" zoomScaleNormal="100" zoomScaleSheetLayoutView="100" workbookViewId="0">
      <selection activeCell="A74" sqref="A74"/>
    </sheetView>
  </sheetViews>
  <sheetFormatPr defaultColWidth="10.6640625" defaultRowHeight="11.25" x14ac:dyDescent="0.2"/>
  <cols>
    <col min="1" max="1" width="75.83203125" style="1" customWidth="1"/>
    <col min="2" max="4" width="17.5" style="1" customWidth="1"/>
    <col min="5" max="5" width="19" style="1" customWidth="1"/>
    <col min="6" max="7" width="20" style="1" customWidth="1"/>
  </cols>
  <sheetData>
    <row r="1" spans="1:7" ht="20.25" x14ac:dyDescent="0.2">
      <c r="A1" s="64" t="s">
        <v>77</v>
      </c>
      <c r="B1" s="65"/>
      <c r="C1" s="65"/>
      <c r="D1" s="65"/>
      <c r="E1" s="65"/>
      <c r="F1" s="65"/>
      <c r="G1" s="65"/>
    </row>
    <row r="2" spans="1:7" ht="18.75" customHeight="1" x14ac:dyDescent="0.2"/>
    <row r="3" spans="1:7" ht="18.75" customHeight="1" x14ac:dyDescent="0.3">
      <c r="A3" s="35" t="s">
        <v>66</v>
      </c>
      <c r="E3" s="2" t="s">
        <v>0</v>
      </c>
    </row>
    <row r="4" spans="1:7" ht="74.25" customHeight="1" x14ac:dyDescent="0.2">
      <c r="A4" s="43" t="s">
        <v>76</v>
      </c>
      <c r="B4" s="44"/>
      <c r="C4" s="42"/>
      <c r="D4" s="42"/>
      <c r="E4" s="47" t="s">
        <v>75</v>
      </c>
      <c r="F4" s="47"/>
      <c r="G4" s="47"/>
    </row>
    <row r="5" spans="1:7" ht="18.75" customHeight="1" x14ac:dyDescent="0.3">
      <c r="A5" s="35" t="s">
        <v>71</v>
      </c>
      <c r="E5" s="2" t="s">
        <v>71</v>
      </c>
    </row>
    <row r="6" spans="1:7" ht="18.75" customHeight="1" x14ac:dyDescent="0.3">
      <c r="A6" s="2" t="s">
        <v>69</v>
      </c>
      <c r="E6" s="2" t="s">
        <v>1</v>
      </c>
    </row>
    <row r="7" spans="1:7" ht="18.75" customHeight="1" x14ac:dyDescent="0.2"/>
    <row r="8" spans="1:7" ht="18.75" customHeight="1" x14ac:dyDescent="0.2"/>
    <row r="9" spans="1:7" ht="24" customHeight="1" x14ac:dyDescent="0.2">
      <c r="A9" s="70" t="s">
        <v>68</v>
      </c>
      <c r="B9" s="70"/>
      <c r="C9" s="70"/>
      <c r="D9" s="70"/>
      <c r="E9" s="70"/>
      <c r="F9" s="70"/>
      <c r="G9" s="70"/>
    </row>
    <row r="10" spans="1:7" ht="20.25" customHeight="1" x14ac:dyDescent="0.2"/>
    <row r="11" spans="1:7" ht="20.25" customHeight="1" x14ac:dyDescent="0.2">
      <c r="A11" s="3" t="s">
        <v>2</v>
      </c>
      <c r="B11" s="46"/>
      <c r="C11" s="46"/>
      <c r="D11" s="46"/>
      <c r="E11" s="46"/>
      <c r="F11" s="46"/>
      <c r="G11" s="46"/>
    </row>
    <row r="12" spans="1:7" ht="20.25" customHeight="1" x14ac:dyDescent="0.2">
      <c r="A12" s="3" t="s">
        <v>3</v>
      </c>
      <c r="B12" s="46"/>
      <c r="C12" s="46"/>
      <c r="D12" s="46"/>
      <c r="E12" s="46"/>
      <c r="F12" s="46"/>
      <c r="G12" s="46"/>
    </row>
    <row r="13" spans="1:7" ht="20.25" customHeight="1" x14ac:dyDescent="0.2">
      <c r="A13" s="45" t="s">
        <v>78</v>
      </c>
      <c r="B13" s="46"/>
      <c r="C13" s="46"/>
      <c r="D13" s="46"/>
      <c r="E13" s="46"/>
      <c r="F13" s="46"/>
      <c r="G13" s="46"/>
    </row>
    <row r="14" spans="1:7" s="1" customFormat="1" ht="18.75" customHeight="1" x14ac:dyDescent="0.2">
      <c r="A14" s="4" t="s">
        <v>61</v>
      </c>
      <c r="B14" s="67"/>
      <c r="C14" s="67"/>
      <c r="D14" s="67"/>
      <c r="E14" s="67"/>
      <c r="F14" s="67"/>
      <c r="G14" s="67"/>
    </row>
    <row r="15" spans="1:7" s="1" customFormat="1" ht="18.75" customHeight="1" x14ac:dyDescent="0.25">
      <c r="E15" s="48" t="s">
        <v>4</v>
      </c>
      <c r="F15" s="48"/>
      <c r="G15" s="48"/>
    </row>
    <row r="16" spans="1:7" s="1" customFormat="1" ht="18.75" x14ac:dyDescent="0.3">
      <c r="A16" s="59" t="s">
        <v>5</v>
      </c>
      <c r="B16" s="59" t="s">
        <v>6</v>
      </c>
      <c r="C16" s="59" t="s">
        <v>7</v>
      </c>
      <c r="D16" s="59" t="s">
        <v>8</v>
      </c>
      <c r="E16" s="59" t="s">
        <v>9</v>
      </c>
      <c r="F16" s="68" t="s">
        <v>10</v>
      </c>
      <c r="G16" s="69"/>
    </row>
    <row r="17" spans="1:7" ht="18.75" customHeight="1" x14ac:dyDescent="0.3">
      <c r="A17" s="60"/>
      <c r="B17" s="60"/>
      <c r="C17" s="60"/>
      <c r="D17" s="60"/>
      <c r="E17" s="60"/>
      <c r="F17" s="5" t="s">
        <v>67</v>
      </c>
      <c r="G17" s="5" t="s">
        <v>67</v>
      </c>
    </row>
    <row r="18" spans="1:7" ht="18.75" customHeight="1" x14ac:dyDescent="0.2">
      <c r="A18" s="6" t="s">
        <v>11</v>
      </c>
      <c r="B18" s="7" t="s">
        <v>12</v>
      </c>
      <c r="C18" s="8" t="s">
        <v>12</v>
      </c>
      <c r="D18" s="8" t="s">
        <v>12</v>
      </c>
      <c r="E18" s="9"/>
      <c r="F18" s="9"/>
      <c r="G18" s="9"/>
    </row>
    <row r="19" spans="1:7" ht="18.75" customHeight="1" x14ac:dyDescent="0.2">
      <c r="A19" s="6" t="s">
        <v>13</v>
      </c>
      <c r="B19" s="7" t="s">
        <v>12</v>
      </c>
      <c r="C19" s="8" t="s">
        <v>12</v>
      </c>
      <c r="D19" s="8" t="s">
        <v>12</v>
      </c>
      <c r="E19" s="9">
        <f>E20+E28+E27+E30</f>
        <v>0</v>
      </c>
      <c r="F19" s="9">
        <f t="shared" ref="F19:G19" si="0">F20+F28+F27+F30</f>
        <v>0</v>
      </c>
      <c r="G19" s="9">
        <f t="shared" si="0"/>
        <v>0</v>
      </c>
    </row>
    <row r="20" spans="1:7" ht="18.75" customHeight="1" x14ac:dyDescent="0.2">
      <c r="A20" s="6" t="s">
        <v>14</v>
      </c>
      <c r="B20" s="7" t="s">
        <v>12</v>
      </c>
      <c r="C20" s="8" t="s">
        <v>12</v>
      </c>
      <c r="D20" s="8" t="s">
        <v>12</v>
      </c>
      <c r="E20" s="10">
        <f>E21+E24</f>
        <v>0</v>
      </c>
      <c r="F20" s="10">
        <f t="shared" ref="F20:G20" si="1">F21+F24</f>
        <v>0</v>
      </c>
      <c r="G20" s="10">
        <f t="shared" si="1"/>
        <v>0</v>
      </c>
    </row>
    <row r="21" spans="1:7" ht="18.75" customHeight="1" x14ac:dyDescent="0.25">
      <c r="A21" s="11" t="s">
        <v>15</v>
      </c>
      <c r="B21" s="8" t="s">
        <v>12</v>
      </c>
      <c r="C21" s="12">
        <v>131</v>
      </c>
      <c r="D21" s="12">
        <v>131000</v>
      </c>
      <c r="E21" s="13">
        <f>SUM(E22:E23)</f>
        <v>0</v>
      </c>
      <c r="F21" s="13">
        <f t="shared" ref="F21:G21" si="2">SUM(F22:F23)</f>
        <v>0</v>
      </c>
      <c r="G21" s="13">
        <f t="shared" si="2"/>
        <v>0</v>
      </c>
    </row>
    <row r="22" spans="1:7" ht="18.75" customHeight="1" x14ac:dyDescent="0.25">
      <c r="A22" s="15" t="s">
        <v>70</v>
      </c>
      <c r="B22" s="16" t="s">
        <v>12</v>
      </c>
      <c r="C22" s="16" t="s">
        <v>12</v>
      </c>
      <c r="D22" s="16" t="s">
        <v>12</v>
      </c>
      <c r="E22" s="14"/>
      <c r="F22" s="14"/>
      <c r="G22" s="14"/>
    </row>
    <row r="23" spans="1:7" ht="18.75" customHeight="1" x14ac:dyDescent="0.25">
      <c r="A23" s="15" t="s">
        <v>70</v>
      </c>
      <c r="B23" s="16" t="s">
        <v>12</v>
      </c>
      <c r="C23" s="16" t="s">
        <v>12</v>
      </c>
      <c r="D23" s="16" t="s">
        <v>12</v>
      </c>
      <c r="E23" s="14"/>
      <c r="F23" s="14"/>
      <c r="G23" s="14"/>
    </row>
    <row r="24" spans="1:7" ht="52.5" customHeight="1" x14ac:dyDescent="0.25">
      <c r="A24" s="11" t="s">
        <v>16</v>
      </c>
      <c r="B24" s="8" t="s">
        <v>12</v>
      </c>
      <c r="C24" s="12">
        <v>152</v>
      </c>
      <c r="D24" s="12">
        <v>152000</v>
      </c>
      <c r="E24" s="13">
        <f>SUM(E25:E26)</f>
        <v>0</v>
      </c>
      <c r="F24" s="13">
        <f t="shared" ref="F24:G24" si="3">SUM(F25:F26)</f>
        <v>0</v>
      </c>
      <c r="G24" s="13">
        <f t="shared" si="3"/>
        <v>0</v>
      </c>
    </row>
    <row r="25" spans="1:7" ht="18.75" customHeight="1" x14ac:dyDescent="0.2">
      <c r="A25" s="15" t="s">
        <v>70</v>
      </c>
      <c r="B25" s="16" t="s">
        <v>12</v>
      </c>
      <c r="C25" s="16" t="s">
        <v>12</v>
      </c>
      <c r="D25" s="16" t="s">
        <v>12</v>
      </c>
      <c r="E25" s="16"/>
      <c r="F25" s="16"/>
      <c r="G25" s="16"/>
    </row>
    <row r="26" spans="1:7" ht="18.75" customHeight="1" x14ac:dyDescent="0.2">
      <c r="A26" s="15" t="s">
        <v>70</v>
      </c>
      <c r="B26" s="16" t="s">
        <v>12</v>
      </c>
      <c r="C26" s="16" t="s">
        <v>12</v>
      </c>
      <c r="D26" s="16" t="s">
        <v>12</v>
      </c>
      <c r="E26" s="16"/>
      <c r="F26" s="16"/>
      <c r="G26" s="16"/>
    </row>
    <row r="27" spans="1:7" ht="18.75" customHeight="1" x14ac:dyDescent="0.25">
      <c r="A27" s="6" t="s">
        <v>17</v>
      </c>
      <c r="B27" s="7" t="s">
        <v>12</v>
      </c>
      <c r="C27" s="12">
        <v>189</v>
      </c>
      <c r="D27" s="12">
        <v>189000</v>
      </c>
      <c r="E27" s="9"/>
      <c r="F27" s="9"/>
      <c r="G27" s="13"/>
    </row>
    <row r="28" spans="1:7" ht="18.75" customHeight="1" x14ac:dyDescent="0.2">
      <c r="A28" s="6" t="s">
        <v>18</v>
      </c>
      <c r="B28" s="7" t="s">
        <v>12</v>
      </c>
      <c r="C28" s="8" t="s">
        <v>12</v>
      </c>
      <c r="D28" s="8" t="s">
        <v>12</v>
      </c>
      <c r="E28" s="10"/>
      <c r="F28" s="10"/>
      <c r="G28" s="10"/>
    </row>
    <row r="29" spans="1:7" ht="18.75" customHeight="1" x14ac:dyDescent="0.2">
      <c r="A29" s="6" t="s">
        <v>19</v>
      </c>
      <c r="B29" s="7" t="s">
        <v>12</v>
      </c>
      <c r="C29" s="8" t="s">
        <v>12</v>
      </c>
      <c r="D29" s="8" t="s">
        <v>12</v>
      </c>
      <c r="E29" s="10">
        <f>E20+E18+E27+E28</f>
        <v>0</v>
      </c>
      <c r="F29" s="10">
        <f t="shared" ref="F29:G29" si="4">F20+F18+F27+F28</f>
        <v>0</v>
      </c>
      <c r="G29" s="10">
        <f t="shared" si="4"/>
        <v>0</v>
      </c>
    </row>
    <row r="30" spans="1:7" ht="18.75" customHeight="1" x14ac:dyDescent="0.2">
      <c r="A30" s="6" t="s">
        <v>20</v>
      </c>
      <c r="B30" s="7" t="s">
        <v>12</v>
      </c>
      <c r="C30" s="8" t="s">
        <v>12</v>
      </c>
      <c r="D30" s="8" t="s">
        <v>12</v>
      </c>
      <c r="E30" s="10">
        <f>E31+E37+E40+E46+E71+E73</f>
        <v>0</v>
      </c>
      <c r="F30" s="10">
        <f t="shared" ref="F30:G30" si="5">F31+F37+F40+F46+F71+F73</f>
        <v>0</v>
      </c>
      <c r="G30" s="10">
        <f t="shared" si="5"/>
        <v>0</v>
      </c>
    </row>
    <row r="31" spans="1:7" s="1" customFormat="1" ht="18.75" customHeight="1" x14ac:dyDescent="0.3">
      <c r="A31" s="17" t="s">
        <v>21</v>
      </c>
      <c r="B31" s="51">
        <v>111</v>
      </c>
      <c r="C31" s="8" t="s">
        <v>12</v>
      </c>
      <c r="D31" s="8" t="s">
        <v>12</v>
      </c>
      <c r="E31" s="21">
        <f>SUM(E32:E36)</f>
        <v>0</v>
      </c>
      <c r="F31" s="21">
        <f t="shared" ref="F31:G31" si="6">SUM(F32:F36)</f>
        <v>0</v>
      </c>
      <c r="G31" s="21">
        <f t="shared" si="6"/>
        <v>0</v>
      </c>
    </row>
    <row r="32" spans="1:7" s="1" customFormat="1" ht="18.75" customHeight="1" x14ac:dyDescent="0.3">
      <c r="A32" s="11" t="s">
        <v>22</v>
      </c>
      <c r="B32" s="66"/>
      <c r="C32" s="51">
        <v>211</v>
      </c>
      <c r="D32" s="8">
        <v>211001</v>
      </c>
      <c r="E32" s="19"/>
      <c r="F32" s="19"/>
      <c r="G32" s="19"/>
    </row>
    <row r="33" spans="1:7" s="1" customFormat="1" ht="18.75" customHeight="1" x14ac:dyDescent="0.3">
      <c r="A33" s="11" t="s">
        <v>23</v>
      </c>
      <c r="B33" s="66"/>
      <c r="C33" s="66"/>
      <c r="D33" s="12">
        <v>211002</v>
      </c>
      <c r="E33" s="19"/>
      <c r="F33" s="19"/>
      <c r="G33" s="19"/>
    </row>
    <row r="34" spans="1:7" s="1" customFormat="1" ht="18.75" customHeight="1" x14ac:dyDescent="0.3">
      <c r="A34" s="11" t="s">
        <v>24</v>
      </c>
      <c r="B34" s="66"/>
      <c r="C34" s="66"/>
      <c r="D34" s="12">
        <v>211004</v>
      </c>
      <c r="E34" s="19"/>
      <c r="F34" s="19"/>
      <c r="G34" s="19"/>
    </row>
    <row r="35" spans="1:7" s="1" customFormat="1" ht="18.75" customHeight="1" x14ac:dyDescent="0.3">
      <c r="A35" s="11" t="s">
        <v>25</v>
      </c>
      <c r="B35" s="66"/>
      <c r="C35" s="66"/>
      <c r="D35" s="12">
        <v>211006</v>
      </c>
      <c r="E35" s="19"/>
      <c r="F35" s="19"/>
      <c r="G35" s="19"/>
    </row>
    <row r="36" spans="1:7" s="1" customFormat="1" ht="18.75" x14ac:dyDescent="0.3">
      <c r="A36" s="38" t="s">
        <v>70</v>
      </c>
      <c r="B36" s="62"/>
      <c r="C36" s="62"/>
      <c r="D36" s="12" t="s">
        <v>70</v>
      </c>
      <c r="E36" s="19"/>
      <c r="F36" s="19"/>
      <c r="G36" s="19"/>
    </row>
    <row r="37" spans="1:7" s="1" customFormat="1" ht="38.25" customHeight="1" x14ac:dyDescent="0.3">
      <c r="A37" s="17" t="s">
        <v>26</v>
      </c>
      <c r="B37" s="57">
        <v>112</v>
      </c>
      <c r="C37" s="12" t="s">
        <v>12</v>
      </c>
      <c r="D37" s="12" t="s">
        <v>12</v>
      </c>
      <c r="E37" s="21">
        <f>SUM(E38:E39)</f>
        <v>0</v>
      </c>
      <c r="F37" s="21">
        <f t="shared" ref="F37:G37" si="7">SUM(F38:F39)</f>
        <v>0</v>
      </c>
      <c r="G37" s="21">
        <f t="shared" si="7"/>
        <v>0</v>
      </c>
    </row>
    <row r="38" spans="1:7" s="1" customFormat="1" ht="18.75" customHeight="1" x14ac:dyDescent="0.3">
      <c r="A38" s="11" t="s">
        <v>27</v>
      </c>
      <c r="B38" s="52"/>
      <c r="C38" s="12">
        <v>212</v>
      </c>
      <c r="D38" s="12">
        <v>212001</v>
      </c>
      <c r="E38" s="19"/>
      <c r="F38" s="19"/>
      <c r="G38" s="19"/>
    </row>
    <row r="39" spans="1:7" s="1" customFormat="1" ht="18.75" customHeight="1" x14ac:dyDescent="0.3">
      <c r="A39" s="11" t="s">
        <v>79</v>
      </c>
      <c r="B39" s="58"/>
      <c r="C39" s="12">
        <v>226</v>
      </c>
      <c r="D39" s="12">
        <v>226106</v>
      </c>
      <c r="E39" s="19"/>
      <c r="F39" s="19"/>
      <c r="G39" s="19"/>
    </row>
    <row r="40" spans="1:7" s="1" customFormat="1" ht="35.25" customHeight="1" x14ac:dyDescent="0.3">
      <c r="A40" s="17" t="s">
        <v>28</v>
      </c>
      <c r="B40" s="51">
        <v>119</v>
      </c>
      <c r="C40" s="8" t="s">
        <v>12</v>
      </c>
      <c r="D40" s="8" t="s">
        <v>12</v>
      </c>
      <c r="E40" s="21">
        <f>SUM(E41:E45)</f>
        <v>0</v>
      </c>
      <c r="F40" s="21">
        <f t="shared" ref="F40:G40" si="8">SUM(F41:F45)</f>
        <v>0</v>
      </c>
      <c r="G40" s="21">
        <f t="shared" si="8"/>
        <v>0</v>
      </c>
    </row>
    <row r="41" spans="1:7" s="1" customFormat="1" ht="18.75" customHeight="1" x14ac:dyDescent="0.25">
      <c r="A41" s="11" t="s">
        <v>29</v>
      </c>
      <c r="B41" s="66"/>
      <c r="C41" s="51">
        <v>213</v>
      </c>
      <c r="D41" s="12">
        <v>213001</v>
      </c>
      <c r="E41" s="13">
        <f>E32*0.302</f>
        <v>0</v>
      </c>
      <c r="F41" s="13">
        <f t="shared" ref="F41:G41" si="9">F32*0.302</f>
        <v>0</v>
      </c>
      <c r="G41" s="13">
        <f t="shared" si="9"/>
        <v>0</v>
      </c>
    </row>
    <row r="42" spans="1:7" s="1" customFormat="1" ht="18.75" customHeight="1" x14ac:dyDescent="0.25">
      <c r="A42" s="11" t="s">
        <v>30</v>
      </c>
      <c r="B42" s="66"/>
      <c r="C42" s="66"/>
      <c r="D42" s="12">
        <v>213002</v>
      </c>
      <c r="E42" s="13">
        <f t="shared" ref="E42:G45" si="10">E33*0.302</f>
        <v>0</v>
      </c>
      <c r="F42" s="13">
        <f t="shared" si="10"/>
        <v>0</v>
      </c>
      <c r="G42" s="13">
        <f t="shared" si="10"/>
        <v>0</v>
      </c>
    </row>
    <row r="43" spans="1:7" s="1" customFormat="1" ht="18.75" customHeight="1" x14ac:dyDescent="0.25">
      <c r="A43" s="11" t="s">
        <v>31</v>
      </c>
      <c r="B43" s="66"/>
      <c r="C43" s="66"/>
      <c r="D43" s="12">
        <v>213004</v>
      </c>
      <c r="E43" s="13">
        <f t="shared" si="10"/>
        <v>0</v>
      </c>
      <c r="F43" s="13">
        <f t="shared" si="10"/>
        <v>0</v>
      </c>
      <c r="G43" s="13">
        <f t="shared" si="10"/>
        <v>0</v>
      </c>
    </row>
    <row r="44" spans="1:7" s="1" customFormat="1" ht="35.25" customHeight="1" x14ac:dyDescent="0.25">
      <c r="A44" s="11" t="s">
        <v>32</v>
      </c>
      <c r="B44" s="66"/>
      <c r="C44" s="66"/>
      <c r="D44" s="12">
        <v>213006</v>
      </c>
      <c r="E44" s="13">
        <f t="shared" si="10"/>
        <v>0</v>
      </c>
      <c r="F44" s="13">
        <f t="shared" si="10"/>
        <v>0</v>
      </c>
      <c r="G44" s="13">
        <f t="shared" si="10"/>
        <v>0</v>
      </c>
    </row>
    <row r="45" spans="1:7" s="1" customFormat="1" ht="18.75" x14ac:dyDescent="0.25">
      <c r="A45" s="38" t="s">
        <v>70</v>
      </c>
      <c r="B45" s="62"/>
      <c r="C45" s="62"/>
      <c r="D45" s="12" t="s">
        <v>70</v>
      </c>
      <c r="E45" s="13">
        <f t="shared" si="10"/>
        <v>0</v>
      </c>
      <c r="F45" s="13">
        <f t="shared" si="10"/>
        <v>0</v>
      </c>
      <c r="G45" s="13">
        <f>G36*0.302</f>
        <v>0</v>
      </c>
    </row>
    <row r="46" spans="1:7" s="1" customFormat="1" ht="18.75" customHeight="1" x14ac:dyDescent="0.3">
      <c r="A46" s="17" t="s">
        <v>33</v>
      </c>
      <c r="B46" s="51">
        <v>244</v>
      </c>
      <c r="C46" s="8" t="s">
        <v>12</v>
      </c>
      <c r="D46" s="8" t="s">
        <v>12</v>
      </c>
      <c r="E46" s="21">
        <f>SUM(E47:E70)</f>
        <v>0</v>
      </c>
      <c r="F46" s="21">
        <f t="shared" ref="F46:G46" si="11">SUM(F47:F70)</f>
        <v>0</v>
      </c>
      <c r="G46" s="21">
        <f t="shared" si="11"/>
        <v>0</v>
      </c>
    </row>
    <row r="47" spans="1:7" s="1" customFormat="1" ht="18.75" customHeight="1" x14ac:dyDescent="0.3">
      <c r="A47" s="11" t="s">
        <v>34</v>
      </c>
      <c r="B47" s="66"/>
      <c r="C47" s="12">
        <v>222</v>
      </c>
      <c r="D47" s="12">
        <v>222002</v>
      </c>
      <c r="E47" s="14"/>
      <c r="F47" s="14"/>
      <c r="G47" s="18"/>
    </row>
    <row r="48" spans="1:7" s="1" customFormat="1" ht="18.75" customHeight="1" x14ac:dyDescent="0.3">
      <c r="A48" s="11" t="s">
        <v>35</v>
      </c>
      <c r="B48" s="66"/>
      <c r="C48" s="12">
        <v>225</v>
      </c>
      <c r="D48" s="12">
        <v>225008</v>
      </c>
      <c r="E48" s="14"/>
      <c r="F48" s="14"/>
      <c r="G48" s="18"/>
    </row>
    <row r="49" spans="1:7" s="1" customFormat="1" ht="18.75" customHeight="1" x14ac:dyDescent="0.3">
      <c r="A49" s="11" t="s">
        <v>36</v>
      </c>
      <c r="B49" s="66"/>
      <c r="C49" s="51">
        <v>226</v>
      </c>
      <c r="D49" s="12">
        <v>226001</v>
      </c>
      <c r="E49" s="14"/>
      <c r="F49" s="14"/>
      <c r="G49" s="18"/>
    </row>
    <row r="50" spans="1:7" s="1" customFormat="1" ht="35.25" customHeight="1" x14ac:dyDescent="0.3">
      <c r="A50" s="11" t="s">
        <v>37</v>
      </c>
      <c r="B50" s="66"/>
      <c r="C50" s="52"/>
      <c r="D50" s="12">
        <v>226015</v>
      </c>
      <c r="E50" s="14"/>
      <c r="F50" s="14"/>
      <c r="G50" s="18"/>
    </row>
    <row r="51" spans="1:7" s="1" customFormat="1" ht="35.25" customHeight="1" x14ac:dyDescent="0.3">
      <c r="A51" s="11" t="s">
        <v>38</v>
      </c>
      <c r="B51" s="66"/>
      <c r="C51" s="52"/>
      <c r="D51" s="12">
        <v>226018</v>
      </c>
      <c r="E51" s="14"/>
      <c r="F51" s="14"/>
      <c r="G51" s="18"/>
    </row>
    <row r="52" spans="1:7" s="1" customFormat="1" ht="18.75" customHeight="1" x14ac:dyDescent="0.3">
      <c r="A52" s="11" t="s">
        <v>39</v>
      </c>
      <c r="B52" s="66"/>
      <c r="C52" s="52"/>
      <c r="D52" s="12">
        <v>226025</v>
      </c>
      <c r="E52" s="14"/>
      <c r="F52" s="14"/>
      <c r="G52" s="18"/>
    </row>
    <row r="53" spans="1:7" s="1" customFormat="1" ht="37.5" x14ac:dyDescent="0.3">
      <c r="A53" s="11" t="s">
        <v>40</v>
      </c>
      <c r="B53" s="66"/>
      <c r="C53" s="52"/>
      <c r="D53" s="12">
        <v>226028</v>
      </c>
      <c r="E53" s="18"/>
      <c r="F53" s="18"/>
      <c r="G53" s="18"/>
    </row>
    <row r="54" spans="1:7" s="1" customFormat="1" ht="18.75" customHeight="1" x14ac:dyDescent="0.3">
      <c r="A54" s="11" t="s">
        <v>41</v>
      </c>
      <c r="B54" s="66"/>
      <c r="C54" s="52"/>
      <c r="D54" s="12">
        <v>226029</v>
      </c>
      <c r="E54" s="14"/>
      <c r="F54" s="14"/>
      <c r="G54" s="18"/>
    </row>
    <row r="55" spans="1:7" s="1" customFormat="1" ht="18.75" customHeight="1" x14ac:dyDescent="0.3">
      <c r="A55" s="11" t="s">
        <v>42</v>
      </c>
      <c r="B55" s="66"/>
      <c r="C55" s="52"/>
      <c r="D55" s="12">
        <v>226031</v>
      </c>
      <c r="E55" s="14"/>
      <c r="F55" s="14"/>
      <c r="G55" s="18"/>
    </row>
    <row r="56" spans="1:7" s="1" customFormat="1" ht="18.75" customHeight="1" x14ac:dyDescent="0.3">
      <c r="A56" s="11" t="s">
        <v>43</v>
      </c>
      <c r="B56" s="66"/>
      <c r="C56" s="52"/>
      <c r="D56" s="12">
        <v>226032</v>
      </c>
      <c r="E56" s="14"/>
      <c r="F56" s="14"/>
      <c r="G56" s="18"/>
    </row>
    <row r="57" spans="1:7" s="1" customFormat="1" ht="18.75" customHeight="1" x14ac:dyDescent="0.3">
      <c r="A57" s="11" t="s">
        <v>44</v>
      </c>
      <c r="B57" s="66"/>
      <c r="C57" s="52"/>
      <c r="D57" s="12">
        <v>226035</v>
      </c>
      <c r="E57" s="14"/>
      <c r="F57" s="14"/>
      <c r="G57" s="18"/>
    </row>
    <row r="58" spans="1:7" s="1" customFormat="1" ht="35.25" customHeight="1" x14ac:dyDescent="0.3">
      <c r="A58" s="11" t="s">
        <v>45</v>
      </c>
      <c r="B58" s="66"/>
      <c r="C58" s="58"/>
      <c r="D58" s="12">
        <v>226037</v>
      </c>
      <c r="E58" s="14"/>
      <c r="F58" s="14"/>
      <c r="G58" s="18"/>
    </row>
    <row r="59" spans="1:7" s="1" customFormat="1" ht="18.75" x14ac:dyDescent="0.3">
      <c r="A59" s="11" t="s">
        <v>46</v>
      </c>
      <c r="B59" s="66"/>
      <c r="C59" s="51">
        <v>310</v>
      </c>
      <c r="D59" s="12">
        <v>310003</v>
      </c>
      <c r="E59" s="14"/>
      <c r="F59" s="14"/>
      <c r="G59" s="18"/>
    </row>
    <row r="60" spans="1:7" s="1" customFormat="1" ht="18.75" customHeight="1" x14ac:dyDescent="0.3">
      <c r="A60" s="11" t="s">
        <v>47</v>
      </c>
      <c r="B60" s="66"/>
      <c r="C60" s="66"/>
      <c r="D60" s="12">
        <v>310004</v>
      </c>
      <c r="E60" s="14"/>
      <c r="F60" s="14"/>
      <c r="G60" s="18"/>
    </row>
    <row r="61" spans="1:7" s="1" customFormat="1" ht="18.75" customHeight="1" x14ac:dyDescent="0.3">
      <c r="A61" s="11" t="s">
        <v>48</v>
      </c>
      <c r="B61" s="66"/>
      <c r="C61" s="62"/>
      <c r="D61" s="12">
        <v>310008</v>
      </c>
      <c r="E61" s="14"/>
      <c r="F61" s="14"/>
      <c r="G61" s="18"/>
    </row>
    <row r="62" spans="1:7" s="1" customFormat="1" ht="18.75" customHeight="1" x14ac:dyDescent="0.3">
      <c r="A62" s="11" t="s">
        <v>49</v>
      </c>
      <c r="B62" s="66"/>
      <c r="C62" s="12">
        <v>342</v>
      </c>
      <c r="D62" s="12">
        <v>342001</v>
      </c>
      <c r="E62" s="14"/>
      <c r="F62" s="14"/>
      <c r="G62" s="18"/>
    </row>
    <row r="63" spans="1:7" s="1" customFormat="1" ht="38.25" customHeight="1" x14ac:dyDescent="0.3">
      <c r="A63" s="11" t="s">
        <v>50</v>
      </c>
      <c r="B63" s="66"/>
      <c r="C63" s="51">
        <v>346</v>
      </c>
      <c r="D63" s="12">
        <v>346002</v>
      </c>
      <c r="E63" s="14"/>
      <c r="F63" s="14"/>
      <c r="G63" s="18"/>
    </row>
    <row r="64" spans="1:7" s="1" customFormat="1" ht="35.25" customHeight="1" x14ac:dyDescent="0.3">
      <c r="A64" s="11" t="s">
        <v>51</v>
      </c>
      <c r="B64" s="66"/>
      <c r="C64" s="66"/>
      <c r="D64" s="12">
        <v>346003</v>
      </c>
      <c r="E64" s="14"/>
      <c r="F64" s="14"/>
      <c r="G64" s="18"/>
    </row>
    <row r="65" spans="1:7" s="1" customFormat="1" ht="18.75" customHeight="1" x14ac:dyDescent="0.3">
      <c r="A65" s="11" t="s">
        <v>52</v>
      </c>
      <c r="B65" s="66"/>
      <c r="C65" s="66"/>
      <c r="D65" s="12">
        <v>346004</v>
      </c>
      <c r="E65" s="14"/>
      <c r="F65" s="14"/>
      <c r="G65" s="18"/>
    </row>
    <row r="66" spans="1:7" s="1" customFormat="1" ht="18.75" customHeight="1" x14ac:dyDescent="0.3">
      <c r="A66" s="11" t="s">
        <v>53</v>
      </c>
      <c r="B66" s="66"/>
      <c r="C66" s="66"/>
      <c r="D66" s="12">
        <v>346009</v>
      </c>
      <c r="E66" s="14"/>
      <c r="F66" s="14"/>
      <c r="G66" s="18"/>
    </row>
    <row r="67" spans="1:7" s="1" customFormat="1" ht="35.25" customHeight="1" x14ac:dyDescent="0.3">
      <c r="A67" s="11" t="s">
        <v>54</v>
      </c>
      <c r="B67" s="66"/>
      <c r="C67" s="62"/>
      <c r="D67" s="12">
        <v>346012</v>
      </c>
      <c r="E67" s="14"/>
      <c r="F67" s="14"/>
      <c r="G67" s="18"/>
    </row>
    <row r="68" spans="1:7" s="1" customFormat="1" ht="18.75" customHeight="1" x14ac:dyDescent="0.3">
      <c r="A68" s="11" t="s">
        <v>55</v>
      </c>
      <c r="B68" s="66"/>
      <c r="C68" s="51">
        <v>349</v>
      </c>
      <c r="D68" s="12">
        <v>349001</v>
      </c>
      <c r="E68" s="14"/>
      <c r="F68" s="14"/>
      <c r="G68" s="18"/>
    </row>
    <row r="69" spans="1:7" s="1" customFormat="1" ht="18.75" customHeight="1" x14ac:dyDescent="0.3">
      <c r="A69" s="11" t="s">
        <v>56</v>
      </c>
      <c r="B69" s="66"/>
      <c r="C69" s="62"/>
      <c r="D69" s="12">
        <v>349002</v>
      </c>
      <c r="E69" s="14"/>
      <c r="F69" s="14"/>
      <c r="G69" s="18"/>
    </row>
    <row r="70" spans="1:7" s="1" customFormat="1" ht="18.75" customHeight="1" x14ac:dyDescent="0.3">
      <c r="A70" s="38" t="s">
        <v>70</v>
      </c>
      <c r="B70" s="62"/>
      <c r="C70" s="20" t="s">
        <v>70</v>
      </c>
      <c r="D70" s="12" t="s">
        <v>70</v>
      </c>
      <c r="E70" s="14"/>
      <c r="F70" s="14"/>
      <c r="G70" s="18"/>
    </row>
    <row r="71" spans="1:7" s="1" customFormat="1" ht="18.75" customHeight="1" x14ac:dyDescent="0.3">
      <c r="A71" s="17" t="s">
        <v>57</v>
      </c>
      <c r="B71" s="51">
        <v>862</v>
      </c>
      <c r="C71" s="8" t="s">
        <v>12</v>
      </c>
      <c r="D71" s="8" t="s">
        <v>12</v>
      </c>
      <c r="E71" s="21">
        <f>SUM(E72)</f>
        <v>0</v>
      </c>
      <c r="F71" s="21">
        <f t="shared" ref="F71:G71" si="12">SUM(F72)</f>
        <v>0</v>
      </c>
      <c r="G71" s="21">
        <f t="shared" si="12"/>
        <v>0</v>
      </c>
    </row>
    <row r="72" spans="1:7" s="1" customFormat="1" ht="18.75" customHeight="1" x14ac:dyDescent="0.25">
      <c r="A72" s="22" t="s">
        <v>58</v>
      </c>
      <c r="B72" s="52"/>
      <c r="C72" s="23">
        <v>253</v>
      </c>
      <c r="D72" s="23">
        <v>253001</v>
      </c>
      <c r="E72" s="24"/>
      <c r="F72" s="24"/>
      <c r="G72" s="24"/>
    </row>
    <row r="73" spans="1:7" s="1" customFormat="1" ht="18.75" customHeight="1" x14ac:dyDescent="0.3">
      <c r="A73" s="25" t="s">
        <v>80</v>
      </c>
      <c r="B73" s="53">
        <v>853</v>
      </c>
      <c r="C73" s="53">
        <v>297</v>
      </c>
      <c r="D73" s="26" t="s">
        <v>12</v>
      </c>
      <c r="E73" s="27">
        <f>SUM(E74:E76)</f>
        <v>0</v>
      </c>
      <c r="F73" s="27">
        <f t="shared" ref="F73:G73" si="13">SUM(F74:F76)</f>
        <v>0</v>
      </c>
      <c r="G73" s="27">
        <f t="shared" si="13"/>
        <v>0</v>
      </c>
    </row>
    <row r="74" spans="1:7" s="1" customFormat="1" ht="56.25" x14ac:dyDescent="0.25">
      <c r="A74" s="28" t="s">
        <v>59</v>
      </c>
      <c r="B74" s="53"/>
      <c r="C74" s="53"/>
      <c r="D74" s="26">
        <v>297001</v>
      </c>
      <c r="E74" s="29"/>
      <c r="F74" s="29"/>
      <c r="G74" s="29"/>
    </row>
    <row r="75" spans="1:7" s="1" customFormat="1" ht="18.75" customHeight="1" x14ac:dyDescent="0.25">
      <c r="A75" s="28" t="s">
        <v>60</v>
      </c>
      <c r="B75" s="54"/>
      <c r="C75" s="53"/>
      <c r="D75" s="30">
        <v>297002</v>
      </c>
      <c r="E75" s="29"/>
      <c r="F75" s="29"/>
      <c r="G75" s="29"/>
    </row>
    <row r="76" spans="1:7" ht="18.75" x14ac:dyDescent="0.25">
      <c r="A76" s="38" t="s">
        <v>70</v>
      </c>
      <c r="B76" s="20" t="s">
        <v>70</v>
      </c>
      <c r="C76" s="20" t="s">
        <v>70</v>
      </c>
      <c r="D76" s="20" t="s">
        <v>70</v>
      </c>
      <c r="E76" s="29"/>
      <c r="F76" s="29"/>
      <c r="G76" s="29"/>
    </row>
    <row r="77" spans="1:7" s="1" customFormat="1" ht="15.75" customHeight="1" x14ac:dyDescent="0.25">
      <c r="A77" s="31"/>
      <c r="B77" s="32"/>
      <c r="C77" s="32"/>
      <c r="D77" s="33"/>
      <c r="E77" s="34"/>
      <c r="F77" s="34"/>
    </row>
    <row r="78" spans="1:7" s="1" customFormat="1" ht="11.25" customHeight="1" x14ac:dyDescent="0.2"/>
    <row r="79" spans="1:7" s="1" customFormat="1" ht="18.75" x14ac:dyDescent="0.3">
      <c r="A79" s="50" t="s">
        <v>62</v>
      </c>
      <c r="B79" s="50"/>
      <c r="C79" s="49"/>
      <c r="D79" s="49"/>
      <c r="F79" s="55"/>
      <c r="G79" s="55"/>
    </row>
    <row r="80" spans="1:7" s="1" customFormat="1" ht="18.75" x14ac:dyDescent="0.3">
      <c r="A80" s="37"/>
      <c r="C80" s="63" t="s">
        <v>63</v>
      </c>
      <c r="D80" s="63"/>
      <c r="F80" s="61" t="s">
        <v>64</v>
      </c>
      <c r="G80" s="61"/>
    </row>
    <row r="81" spans="1:7" s="1" customFormat="1" ht="18" x14ac:dyDescent="0.25">
      <c r="A81" s="37"/>
      <c r="C81" s="37"/>
      <c r="D81" s="37"/>
      <c r="G81" s="37"/>
    </row>
    <row r="82" spans="1:7" s="1" customFormat="1" ht="18" x14ac:dyDescent="0.25">
      <c r="A82" s="37"/>
      <c r="C82" s="37"/>
      <c r="D82" s="37"/>
      <c r="G82" s="37"/>
    </row>
    <row r="83" spans="1:7" s="1" customFormat="1" ht="18.75" customHeight="1" x14ac:dyDescent="0.3">
      <c r="A83" s="50" t="s">
        <v>72</v>
      </c>
      <c r="B83" s="50"/>
      <c r="C83" s="36"/>
      <c r="D83" s="36"/>
      <c r="F83" s="56"/>
      <c r="G83" s="56"/>
    </row>
    <row r="84" spans="1:7" s="1" customFormat="1" ht="18.75" x14ac:dyDescent="0.3">
      <c r="A84" s="37"/>
      <c r="C84" s="63" t="s">
        <v>63</v>
      </c>
      <c r="D84" s="63"/>
      <c r="F84" s="61" t="s">
        <v>64</v>
      </c>
      <c r="G84" s="61"/>
    </row>
    <row r="85" spans="1:7" s="1" customFormat="1" ht="18.75" x14ac:dyDescent="0.3">
      <c r="A85" s="37"/>
      <c r="C85" s="39"/>
      <c r="D85" s="39"/>
      <c r="F85" s="40"/>
      <c r="G85" s="40"/>
    </row>
    <row r="86" spans="1:7" s="1" customFormat="1" ht="18" x14ac:dyDescent="0.25">
      <c r="A86" s="37"/>
      <c r="C86" s="37"/>
      <c r="D86" s="37"/>
      <c r="G86" s="37"/>
    </row>
    <row r="87" spans="1:7" s="1" customFormat="1" ht="24.75" customHeight="1" x14ac:dyDescent="0.3">
      <c r="A87" s="50" t="s">
        <v>65</v>
      </c>
      <c r="B87" s="50"/>
      <c r="C87" s="36"/>
      <c r="D87" s="36"/>
      <c r="F87" s="56"/>
      <c r="G87" s="56"/>
    </row>
    <row r="88" spans="1:7" s="1" customFormat="1" ht="18.75" x14ac:dyDescent="0.3">
      <c r="A88" s="37"/>
      <c r="C88" s="63" t="s">
        <v>63</v>
      </c>
      <c r="D88" s="63"/>
      <c r="F88" s="61" t="s">
        <v>64</v>
      </c>
      <c r="G88" s="61"/>
    </row>
    <row r="89" spans="1:7" s="1" customFormat="1" ht="18" x14ac:dyDescent="0.25">
      <c r="A89" s="37"/>
      <c r="C89" s="37"/>
      <c r="D89" s="37"/>
      <c r="G89" s="37"/>
    </row>
    <row r="90" spans="1:7" s="1" customFormat="1" ht="18" x14ac:dyDescent="0.25">
      <c r="A90" s="37"/>
      <c r="B90" s="37"/>
      <c r="C90" s="37"/>
      <c r="D90" s="37"/>
      <c r="E90" s="37"/>
    </row>
    <row r="93" spans="1:7" ht="15.75" x14ac:dyDescent="0.25">
      <c r="A93" s="41" t="s">
        <v>73</v>
      </c>
    </row>
    <row r="94" spans="1:7" ht="15.75" x14ac:dyDescent="0.25">
      <c r="A94" s="41" t="s">
        <v>74</v>
      </c>
    </row>
  </sheetData>
  <mergeCells count="40">
    <mergeCell ref="C88:D88"/>
    <mergeCell ref="F88:G88"/>
    <mergeCell ref="A1:G1"/>
    <mergeCell ref="B46:B70"/>
    <mergeCell ref="B40:B45"/>
    <mergeCell ref="C41:C45"/>
    <mergeCell ref="B31:B36"/>
    <mergeCell ref="C32:C36"/>
    <mergeCell ref="B14:G14"/>
    <mergeCell ref="F16:G16"/>
    <mergeCell ref="A9:G9"/>
    <mergeCell ref="B11:G11"/>
    <mergeCell ref="C49:C58"/>
    <mergeCell ref="C59:C61"/>
    <mergeCell ref="C63:C67"/>
    <mergeCell ref="F87:G87"/>
    <mergeCell ref="F84:G84"/>
    <mergeCell ref="A87:B87"/>
    <mergeCell ref="C68:C69"/>
    <mergeCell ref="C73:C75"/>
    <mergeCell ref="C80:D80"/>
    <mergeCell ref="C84:D84"/>
    <mergeCell ref="A16:A17"/>
    <mergeCell ref="B16:B17"/>
    <mergeCell ref="C16:C17"/>
    <mergeCell ref="D16:D17"/>
    <mergeCell ref="E16:E17"/>
    <mergeCell ref="A83:B83"/>
    <mergeCell ref="A79:B79"/>
    <mergeCell ref="B71:B72"/>
    <mergeCell ref="B73:B75"/>
    <mergeCell ref="F79:G79"/>
    <mergeCell ref="F83:G83"/>
    <mergeCell ref="F80:G80"/>
    <mergeCell ref="B13:G13"/>
    <mergeCell ref="E4:G4"/>
    <mergeCell ref="B12:G12"/>
    <mergeCell ref="E15:G15"/>
    <mergeCell ref="C79:D79"/>
    <mergeCell ref="B37:B39"/>
  </mergeCells>
  <printOptions horizontalCentered="1"/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Пятилова Наталья Валентиновна</dc:creator>
  <cp:lastModifiedBy>Сторожева Ирина Владимировна</cp:lastModifiedBy>
  <cp:lastPrinted>2023-10-19T10:05:39Z</cp:lastPrinted>
  <dcterms:created xsi:type="dcterms:W3CDTF">2022-02-16T12:18:07Z</dcterms:created>
  <dcterms:modified xsi:type="dcterms:W3CDTF">2023-10-19T10:06:02Z</dcterms:modified>
</cp:coreProperties>
</file>